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9" activeTab="1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一般公共预算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综合预算政府采购（资产配置、购买服务）预算表" sheetId="12" r:id="rId12"/>
    <sheet name="部门综合预算一般公共预算拨款“三公”经费、会议费、培训费表" sheetId="13" r:id="rId13"/>
    <sheet name="Sheet1" sheetId="14" r:id="rId14"/>
    <sheet name="Sheet2" sheetId="15" r:id="rId15"/>
  </sheets>
  <definedNames>
    <definedName name="_xlnm.Print_Area" localSheetId="2">'部门综合预算收入总表'!$A$1:$P$8</definedName>
    <definedName name="_xlnm.Print_Area" localSheetId="1">'部门综合预算收支总表'!$A$1:$F$45</definedName>
    <definedName name="_xlnm.Print_Area" localSheetId="12">'部门综合预算一般公共预算拨款“三公”经费、会议费、培训费表'!$A$1:$K$8</definedName>
    <definedName name="_xlnm.Print_Area" localSheetId="7">'部门综合预算一般公共预算基本支出明细表（按功能科目分）'!$A$1:$F$6</definedName>
    <definedName name="_xlnm.Print_Area" localSheetId="4">'部门综合预算一般公共预算收支总表'!$A$1:$F$41</definedName>
    <definedName name="_xlnm.Print_Area" localSheetId="5">'部门综合预算一般公共预算支出明细表（按功能科目分）'!$A$1:$G$7</definedName>
    <definedName name="_xlnm.Print_Area" localSheetId="6">'部门综合预算一般公共预算支出明细表（按经济分类科目分）'!$A$1:$G$17</definedName>
    <definedName name="_xlnm.Print_Area" localSheetId="11">'部门综合预算政府采购（资产配置、购买服务）预算表'!$A$1:$L$7</definedName>
    <definedName name="_xlnm.Print_Area" localSheetId="9">'部门综合预算政府性基金收支表'!$A$1:$F$26</definedName>
    <definedName name="_xlnm.Print_Area" localSheetId="3">'部门综合预算支出总表'!$A$1:$N$8</definedName>
    <definedName name="_xlnm.Print_Area" localSheetId="10">'部门综合预算专项业务经费支出表'!$A$1:$D$9</definedName>
    <definedName name="_xlnm.Print_Area" localSheetId="8">'部门综合预一般公共预算基本支出明细表（按经济分类科目分）'!$A$1:$F$8</definedName>
    <definedName name="_xlnm.Print_Area" localSheetId="0">'封面'!$A$2:$A$7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2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4">'部门综合预算一般公共预算收支总表'!$1:$5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1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<sst xmlns="http://schemas.openxmlformats.org/spreadsheetml/2006/main" count="442" uniqueCount="232">
  <si>
    <t>附件2</t>
  </si>
  <si>
    <t>2017年部门综合预算报表</t>
  </si>
  <si>
    <t>（公章）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</si>
  <si>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</si>
  <si>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</si>
  <si>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</si>
  <si>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</si>
  <si>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</si>
  <si>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</si>
  <si>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</si>
  <si>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</si>
  <si>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</si>
  <si>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</si>
  <si>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</si>
  <si>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</si>
  <si>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</si>
  <si>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</si>
  <si>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</si>
  <si>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</si>
  <si>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</si>
  <si>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</si>
  <si>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</si>
  <si>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</si>
  <si>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</si>
  <si>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</si>
  <si>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</si>
  <si>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</si>
  <si>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</si>
  <si>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</si>
  <si>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</si>
  <si>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</si>
  <si>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</si>
  <si>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</si>
  <si>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</si>
  <si>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</si>
  <si>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</si>
  <si>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</si>
  <si>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</si>
  <si>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</si>
  <si>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</si>
  <si>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</si>
  <si>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</si>
  <si>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</si>
  <si>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</si>
  <si>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</si>
  <si>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</si>
  <si>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</si>
  <si>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</si>
  <si>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</si>
  <si>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</si>
  <si>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</si>
  <si>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</si>
  <si>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</si>
  <si>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</si>
  <si>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</si>
  <si>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</si>
  <si>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</si>
  <si>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</si>
  <si>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</si>
  <si>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</si>
  <si>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</si>
  <si>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</si>
  <si>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</si>
  <si>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</si>
  <si>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</si>
  <si>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</si>
  <si>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</si>
  <si>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</si>
  <si>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</si>
  <si>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</si>
  <si>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</si>
  <si>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</si>
  <si>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</si>
  <si>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</si>
  <si>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</si>
  <si>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</si>
  <si>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</si>
  <si>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</si>
  <si>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</si>
  <si>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</si>
  <si>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</si>
  <si>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</si>
  <si>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</si>
  <si>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</si>
  <si>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</si>
  <si>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</si>
  <si>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</si>
  <si>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</si>
  <si>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</si>
  <si>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</si>
  <si>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</si>
  <si>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</si>
  <si>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</si>
  <si>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</si>
  <si>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</si>
  <si>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</si>
  <si>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</si>
  <si>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</si>
  <si>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</si>
  <si>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</si>
  <si>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</si>
  <si>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</si>
  <si>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</si>
  <si>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</si>
  <si>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</si>
  <si>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</si>
  <si>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</si>
  <si>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</si>
  <si>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</si>
  <si>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</si>
  <si>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</si>
  <si>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</si>
  <si>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</si>
  <si>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</si>
  <si>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</si>
  <si>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</si>
  <si>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</si>
  <si>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</si>
  <si>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</si>
  <si>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</si>
  <si>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</si>
  <si>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</si>
  <si>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</si>
  <si>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2017年部门综合预算一般公共预算支出明细表（按经济分类科目分）</t>
  </si>
  <si>
    <t>经济科目编码</t>
  </si>
  <si>
    <t>经济科目名称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</si>
  <si>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</si>
  <si>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</si>
  <si>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</si>
  <si>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</si>
  <si>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</si>
  <si>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</si>
  <si>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</si>
  <si>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</si>
  <si>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</si>
  <si>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</si>
  <si>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</si>
  <si>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</si>
  <si>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</si>
  <si>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</si>
  <si>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</si>
  <si>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</si>
  <si>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</si>
  <si>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</si>
  <si>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</si>
  <si>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</si>
  <si>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</si>
  <si>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</si>
  <si>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</si>
  <si>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</si>
  <si>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</si>
  <si>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</si>
  <si>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</si>
  <si>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</si>
  <si>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</si>
  <si>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</si>
  <si>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</si>
  <si>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</si>
  <si>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</si>
  <si>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</si>
  <si>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</si>
  <si>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</si>
  <si>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</si>
  <si>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</si>
  <si>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</si>
  <si>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</si>
  <si>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</si>
  <si>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</si>
  <si>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</si>
  <si>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</si>
  <si>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</si>
  <si>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</si>
  <si>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</si>
  <si>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</si>
  <si>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</si>
  <si>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</si>
  <si>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</si>
  <si>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</si>
  <si>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</si>
  <si>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</si>
  <si>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</si>
  <si>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</si>
  <si>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</si>
  <si>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</si>
  <si>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2100402</t>
  </si>
  <si>
    <t>汉中市卫生局卫生监督所</t>
  </si>
  <si>
    <t>卫生执法监督专项经费</t>
  </si>
  <si>
    <t>2100402</t>
  </si>
  <si>
    <t>网络运行费</t>
  </si>
  <si>
    <t>卫生监督执法终端服务费及流量费</t>
  </si>
  <si>
    <t>用于开展打击非法行医，对公共场所卫生、饮用水卫生、学校卫生、医疗卫生、职业卫生、放射卫生、传染病防治、计划生育和中医药服务等开展日常综合监督行政执法工作，组织监督员业务培训，现场快检设备校验维护。</t>
  </si>
  <si>
    <t>健康素养促进</t>
  </si>
  <si>
    <t>食品安全与职业病防治</t>
  </si>
  <si>
    <t>健康知识宣传，下县督导等。</t>
  </si>
  <si>
    <t>职业病防治宣传周活动。</t>
  </si>
  <si>
    <t>2100402</t>
  </si>
  <si>
    <t>汉中市卫生局卫生监督所</t>
  </si>
  <si>
    <t>工资福利支出</t>
  </si>
  <si>
    <t>对个人和家庭补助支出</t>
  </si>
  <si>
    <t>商品和服务支出</t>
  </si>
  <si>
    <t>商品和服务支出</t>
  </si>
  <si>
    <t>单位负责人签章：  张杰   财务负责人签章：张杰   制表人签章：严蕾</t>
  </si>
  <si>
    <t>汉中市卫生局卫生监督所</t>
  </si>
  <si>
    <t>重大公共卫生专项</t>
  </si>
  <si>
    <t>2100402</t>
  </si>
  <si>
    <t>卫生监督机构</t>
  </si>
  <si>
    <t>基本工资</t>
  </si>
  <si>
    <t>津贴补贴</t>
  </si>
  <si>
    <t>养老保险</t>
  </si>
  <si>
    <t>职业年金</t>
  </si>
  <si>
    <t>医疗保险</t>
  </si>
  <si>
    <t>其他社会保障缴费</t>
  </si>
  <si>
    <t>退休费</t>
  </si>
  <si>
    <t>生活补贴</t>
  </si>
  <si>
    <t>住房公积金</t>
  </si>
  <si>
    <t>办公费</t>
  </si>
  <si>
    <t>印刷费</t>
  </si>
  <si>
    <t>水费</t>
  </si>
  <si>
    <t>电费</t>
  </si>
  <si>
    <t>邮电费</t>
  </si>
  <si>
    <t>差旅费</t>
  </si>
  <si>
    <t>工会经费</t>
  </si>
  <si>
    <t>其他交通费用</t>
  </si>
  <si>
    <t>培训费</t>
  </si>
  <si>
    <t>专用材料费</t>
  </si>
  <si>
    <t>委托业务费</t>
  </si>
  <si>
    <t>公务接待费</t>
  </si>
  <si>
    <t>维修费</t>
  </si>
  <si>
    <t>其他商品和服务支出</t>
  </si>
  <si>
    <t>劳务费</t>
  </si>
  <si>
    <t>302</t>
  </si>
  <si>
    <t>报送日期：  2017 年  3 月 23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</si>
</sst>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</numFmts>
  <fonts count="3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4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6" fillId="0" borderId="3" applyNumberFormat="0" applyFill="0" applyAlignment="0" applyProtection="0"/>
    <xf numFmtId="17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4" borderId="4" applyNumberFormat="0" applyAlignment="0" applyProtection="0"/>
    <xf numFmtId="0" fontId="29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24" fillId="4" borderId="7" applyNumberFormat="0" applyAlignment="0" applyProtection="0"/>
    <xf numFmtId="0" fontId="19" fillId="7" borderId="4" applyNumberFormat="0" applyAlignment="0" applyProtection="0"/>
    <xf numFmtId="0" fontId="2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9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 applyProtection="1">
      <alignment vertical="center"/>
      <protection/>
    </xf>
    <xf numFmtId="0" fontId="9" fillId="0" borderId="9" xfId="0" applyFont="1" applyBorder="1" applyAlignment="1">
      <alignment vertical="center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vertical="center"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180" fontId="9" fillId="0" borderId="9" xfId="0" applyNumberFormat="1" applyFont="1" applyFill="1" applyBorder="1" applyAlignment="1" applyProtection="1">
      <alignment horizontal="right" vertical="center"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4" fontId="9" fillId="0" borderId="9" xfId="0" applyNumberFormat="1" applyFont="1" applyBorder="1" applyAlignment="1">
      <alignment horizontal="right" vertical="center" wrapText="1"/>
    </xf>
    <xf numFmtId="2" fontId="8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21.75" customHeight="1">
      <c r="A1" s="84" t="s">
        <v>0</v>
      </c>
    </row>
    <row r="2" ht="93" customHeight="1">
      <c r="A2" s="85" t="s">
        <v>1</v>
      </c>
    </row>
    <row r="3" spans="1:16" ht="93.75" customHeight="1">
      <c r="A3" s="86"/>
      <c r="N3" s="1"/>
      <c r="O3" s="1"/>
      <c r="P3" s="90"/>
    </row>
    <row r="4" spans="1:14" ht="81.75" customHeight="1">
      <c r="A4" s="87" t="s">
        <v>2</v>
      </c>
      <c r="K4" s="1"/>
      <c r="L4" s="1"/>
      <c r="M4" s="1"/>
      <c r="N4" s="1"/>
    </row>
    <row r="5" ht="81.75" customHeight="1">
      <c r="A5" s="88" t="s">
        <v>231</v>
      </c>
    </row>
    <row r="6" ht="70.5" customHeight="1">
      <c r="A6" s="88" t="s">
        <v>201</v>
      </c>
    </row>
    <row r="7" ht="12.75" customHeight="1">
      <c r="A7" s="89"/>
    </row>
    <row r="8" ht="12.75" customHeight="1">
      <c r="A8" s="89"/>
    </row>
    <row r="9" ht="12.75" customHeight="1">
      <c r="A9" s="89"/>
    </row>
    <row r="10" ht="12.75" customHeight="1">
      <c r="A10" s="89"/>
    </row>
    <row r="11" ht="12.75" customHeight="1">
      <c r="A11" s="89"/>
    </row>
    <row r="12" ht="12.75" customHeight="1">
      <c r="A12" s="89"/>
    </row>
    <row r="13" ht="12.75" customHeight="1">
      <c r="A13" s="89"/>
    </row>
    <row r="14" ht="12.75" customHeight="1">
      <c r="A14" s="89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29" sqref="C29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19"/>
      <c r="C1" s="19"/>
      <c r="D1" s="19"/>
      <c r="E1" s="19"/>
      <c r="F1" s="20"/>
    </row>
    <row r="2" spans="1:6" ht="22.5" customHeight="1">
      <c r="A2" s="21" t="s">
        <v>128</v>
      </c>
      <c r="B2" s="22"/>
      <c r="C2" s="22"/>
      <c r="D2" s="22"/>
      <c r="E2" s="22"/>
      <c r="F2" s="22"/>
    </row>
    <row r="3" spans="1:6" ht="22.5" customHeight="1">
      <c r="A3" s="104"/>
      <c r="B3" s="104"/>
      <c r="C3" s="23"/>
      <c r="D3" s="23"/>
      <c r="E3" s="24"/>
      <c r="F3" s="25" t="s">
        <v>4</v>
      </c>
    </row>
    <row r="4" spans="1:6" ht="22.5" customHeight="1">
      <c r="A4" s="105" t="s">
        <v>5</v>
      </c>
      <c r="B4" s="105"/>
      <c r="C4" s="105" t="s">
        <v>6</v>
      </c>
      <c r="D4" s="105"/>
      <c r="E4" s="105"/>
      <c r="F4" s="105"/>
    </row>
    <row r="5" spans="1:6" ht="22.5" customHeight="1">
      <c r="A5" s="26" t="s">
        <v>7</v>
      </c>
      <c r="B5" s="26" t="s">
        <v>8</v>
      </c>
      <c r="C5" s="26" t="s">
        <v>9</v>
      </c>
      <c r="D5" s="27" t="s">
        <v>8</v>
      </c>
      <c r="E5" s="26" t="s">
        <v>10</v>
      </c>
      <c r="F5" s="26" t="s">
        <v>8</v>
      </c>
    </row>
    <row r="6" spans="1:6" ht="22.5" customHeight="1">
      <c r="A6" s="28" t="s">
        <v>129</v>
      </c>
      <c r="B6" s="15"/>
      <c r="C6" s="29" t="s">
        <v>130</v>
      </c>
      <c r="D6" s="10"/>
      <c r="E6" s="30" t="s">
        <v>131</v>
      </c>
      <c r="F6" s="10"/>
    </row>
    <row r="7" spans="1:6" ht="22.5" customHeight="1">
      <c r="A7" s="31"/>
      <c r="B7" s="15"/>
      <c r="C7" s="29" t="s">
        <v>132</v>
      </c>
      <c r="D7" s="10"/>
      <c r="E7" s="32" t="s">
        <v>133</v>
      </c>
      <c r="F7" s="10"/>
    </row>
    <row r="8" spans="1:8" ht="22.5" customHeight="1">
      <c r="A8" s="31"/>
      <c r="B8" s="15"/>
      <c r="C8" s="29" t="s">
        <v>134</v>
      </c>
      <c r="D8" s="10"/>
      <c r="E8" s="32" t="s">
        <v>135</v>
      </c>
      <c r="F8" s="10"/>
      <c r="H8" s="1"/>
    </row>
    <row r="9" spans="1:6" ht="22.5" customHeight="1">
      <c r="A9" s="28"/>
      <c r="B9" s="15"/>
      <c r="C9" s="29" t="s">
        <v>136</v>
      </c>
      <c r="D9" s="10"/>
      <c r="E9" s="32" t="s">
        <v>137</v>
      </c>
      <c r="F9" s="10"/>
    </row>
    <row r="10" spans="1:7" ht="22.5" customHeight="1">
      <c r="A10" s="28"/>
      <c r="B10" s="15"/>
      <c r="C10" s="29" t="s">
        <v>138</v>
      </c>
      <c r="D10" s="10"/>
      <c r="E10" s="32" t="s">
        <v>139</v>
      </c>
      <c r="F10" s="10"/>
      <c r="G10" s="1"/>
    </row>
    <row r="11" spans="1:7" ht="22.5" customHeight="1">
      <c r="A11" s="31"/>
      <c r="B11" s="15"/>
      <c r="C11" s="29" t="s">
        <v>140</v>
      </c>
      <c r="D11" s="10"/>
      <c r="E11" s="32" t="s">
        <v>141</v>
      </c>
      <c r="F11" s="10"/>
      <c r="G11" s="1"/>
    </row>
    <row r="12" spans="1:7" ht="22.5" customHeight="1">
      <c r="A12" s="31"/>
      <c r="B12" s="15"/>
      <c r="C12" s="29" t="s">
        <v>142</v>
      </c>
      <c r="D12" s="10"/>
      <c r="E12" s="32" t="s">
        <v>133</v>
      </c>
      <c r="F12" s="10"/>
      <c r="G12" s="1"/>
    </row>
    <row r="13" spans="1:7" ht="22.5" customHeight="1">
      <c r="A13" s="33"/>
      <c r="B13" s="15"/>
      <c r="C13" s="29" t="s">
        <v>143</v>
      </c>
      <c r="D13" s="10"/>
      <c r="E13" s="32" t="s">
        <v>135</v>
      </c>
      <c r="F13" s="10"/>
      <c r="G13" s="1"/>
    </row>
    <row r="14" spans="1:6" ht="22.5" customHeight="1">
      <c r="A14" s="33"/>
      <c r="B14" s="15"/>
      <c r="C14" s="29" t="s">
        <v>144</v>
      </c>
      <c r="D14" s="10"/>
      <c r="E14" s="32" t="s">
        <v>137</v>
      </c>
      <c r="F14" s="10"/>
    </row>
    <row r="15" spans="1:6" ht="22.5" customHeight="1">
      <c r="A15" s="33"/>
      <c r="B15" s="15"/>
      <c r="C15" s="29" t="s">
        <v>145</v>
      </c>
      <c r="D15" s="10"/>
      <c r="E15" s="32" t="s">
        <v>146</v>
      </c>
      <c r="F15" s="10"/>
    </row>
    <row r="16" spans="1:8" ht="22.5" customHeight="1">
      <c r="A16" s="34"/>
      <c r="B16" s="35"/>
      <c r="C16" s="29" t="s">
        <v>147</v>
      </c>
      <c r="D16" s="10"/>
      <c r="E16" s="32" t="s">
        <v>148</v>
      </c>
      <c r="F16" s="10"/>
      <c r="H16" s="1"/>
    </row>
    <row r="17" spans="1:6" ht="22.5" customHeight="1">
      <c r="A17" s="36"/>
      <c r="B17" s="35"/>
      <c r="C17" s="29" t="s">
        <v>149</v>
      </c>
      <c r="D17" s="10"/>
      <c r="E17" s="32" t="s">
        <v>150</v>
      </c>
      <c r="F17" s="10"/>
    </row>
    <row r="18" spans="1:6" ht="22.5" customHeight="1">
      <c r="A18" s="36"/>
      <c r="B18" s="35"/>
      <c r="C18" s="29" t="s">
        <v>151</v>
      </c>
      <c r="D18" s="10"/>
      <c r="E18" s="32" t="s">
        <v>152</v>
      </c>
      <c r="F18" s="10"/>
    </row>
    <row r="19" spans="1:6" ht="22.5" customHeight="1">
      <c r="A19" s="33"/>
      <c r="B19" s="35"/>
      <c r="C19" s="29" t="s">
        <v>153</v>
      </c>
      <c r="D19" s="10"/>
      <c r="E19" s="32" t="s">
        <v>154</v>
      </c>
      <c r="F19" s="10"/>
    </row>
    <row r="20" spans="1:6" ht="22.5" customHeight="1">
      <c r="A20" s="33"/>
      <c r="B20" s="15"/>
      <c r="C20" s="29" t="s">
        <v>155</v>
      </c>
      <c r="D20" s="10"/>
      <c r="E20" s="32" t="s">
        <v>139</v>
      </c>
      <c r="F20" s="10"/>
    </row>
    <row r="21" spans="1:6" ht="22.5" customHeight="1">
      <c r="A21" s="34"/>
      <c r="B21" s="15"/>
      <c r="C21" s="36"/>
      <c r="D21" s="10"/>
      <c r="E21" s="32" t="s">
        <v>156</v>
      </c>
      <c r="F21" s="10"/>
    </row>
    <row r="22" spans="1:6" ht="18" customHeight="1">
      <c r="A22" s="36"/>
      <c r="B22" s="15"/>
      <c r="C22" s="36"/>
      <c r="D22" s="10"/>
      <c r="E22" s="37" t="s">
        <v>157</v>
      </c>
      <c r="F22" s="10"/>
    </row>
    <row r="23" spans="1:6" ht="19.5" customHeight="1">
      <c r="A23" s="36"/>
      <c r="B23" s="15"/>
      <c r="C23" s="36"/>
      <c r="D23" s="10"/>
      <c r="E23" s="37" t="s">
        <v>158</v>
      </c>
      <c r="F23" s="10"/>
    </row>
    <row r="24" spans="1:6" ht="21.75" customHeight="1">
      <c r="A24" s="36"/>
      <c r="B24" s="15"/>
      <c r="C24" s="29"/>
      <c r="D24" s="38"/>
      <c r="E24" s="37" t="s">
        <v>159</v>
      </c>
      <c r="F24" s="10"/>
    </row>
    <row r="25" spans="1:6" ht="23.25" customHeight="1">
      <c r="A25" s="36"/>
      <c r="B25" s="15"/>
      <c r="C25" s="29"/>
      <c r="D25" s="38"/>
      <c r="E25" s="28"/>
      <c r="F25" s="39"/>
    </row>
    <row r="26" spans="1:6" ht="18" customHeight="1">
      <c r="A26" s="27" t="s">
        <v>78</v>
      </c>
      <c r="B26" s="35">
        <f>SUM(B6,B9,B10,B12,B13,B14,B15)</f>
        <v>0</v>
      </c>
      <c r="C26" s="27" t="s">
        <v>79</v>
      </c>
      <c r="D26" s="38">
        <f>SUM(D6:D20)</f>
        <v>0</v>
      </c>
      <c r="E26" s="27" t="s">
        <v>79</v>
      </c>
      <c r="F26" s="39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tabSelected="1" zoomScalePageLayoutView="0" workbookViewId="0" topLeftCell="A1">
      <selection activeCell="A9" sqref="A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160</v>
      </c>
      <c r="B2" s="2"/>
      <c r="C2" s="2"/>
      <c r="D2" s="2"/>
    </row>
    <row r="3" ht="22.5" customHeight="1">
      <c r="D3" s="11" t="s">
        <v>4</v>
      </c>
    </row>
    <row r="4" spans="1:4" ht="22.5" customHeight="1">
      <c r="A4" s="6" t="s">
        <v>90</v>
      </c>
      <c r="B4" s="17" t="s">
        <v>161</v>
      </c>
      <c r="C4" s="6" t="s">
        <v>162</v>
      </c>
      <c r="D4" s="6" t="s">
        <v>163</v>
      </c>
    </row>
    <row r="5" spans="1:4" ht="15.75" customHeight="1">
      <c r="A5" s="7" t="s">
        <v>105</v>
      </c>
      <c r="B5" s="7" t="s">
        <v>105</v>
      </c>
      <c r="C5" s="7">
        <v>1</v>
      </c>
      <c r="D5" s="8" t="s">
        <v>105</v>
      </c>
    </row>
    <row r="6" spans="1:4" ht="51.75" customHeight="1">
      <c r="A6" s="7">
        <v>2100402</v>
      </c>
      <c r="B6" s="7" t="s">
        <v>186</v>
      </c>
      <c r="C6" s="7">
        <v>23</v>
      </c>
      <c r="D6" s="17" t="s">
        <v>190</v>
      </c>
    </row>
    <row r="7" spans="1:4" ht="51.75" customHeight="1">
      <c r="A7" s="7">
        <v>2100409</v>
      </c>
      <c r="B7" s="7" t="s">
        <v>191</v>
      </c>
      <c r="C7" s="7">
        <v>7.7</v>
      </c>
      <c r="D7" s="17" t="s">
        <v>193</v>
      </c>
    </row>
    <row r="8" spans="1:4" ht="51.75" customHeight="1">
      <c r="A8" s="7">
        <v>2100409</v>
      </c>
      <c r="B8" s="7" t="s">
        <v>192</v>
      </c>
      <c r="C8" s="7">
        <v>0.6</v>
      </c>
      <c r="D8" s="17" t="s">
        <v>194</v>
      </c>
    </row>
    <row r="9" spans="1:4" ht="57" customHeight="1">
      <c r="A9" s="91" t="s">
        <v>187</v>
      </c>
      <c r="B9" s="91" t="s">
        <v>188</v>
      </c>
      <c r="C9" s="92">
        <v>6</v>
      </c>
      <c r="D9" s="16" t="s">
        <v>189</v>
      </c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4" ht="12.75" customHeight="1">
      <c r="A14" s="1"/>
      <c r="B14" s="1"/>
      <c r="C14" s="1"/>
      <c r="D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spans="1:2" ht="12.75" customHeight="1">
      <c r="A18" s="1"/>
      <c r="B18" s="1"/>
    </row>
    <row r="19" spans="1:3" ht="12.75" customHeight="1">
      <c r="A19" s="1"/>
      <c r="B19" s="1"/>
      <c r="C19" s="1"/>
    </row>
    <row r="20" spans="1:3" ht="12.75" customHeight="1">
      <c r="A20" s="1"/>
      <c r="B20" s="1"/>
      <c r="C20" s="1"/>
    </row>
    <row r="21" ht="12.75" customHeight="1">
      <c r="B21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164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</row>
    <row r="3" ht="26.25" customHeight="1">
      <c r="L3" s="11" t="s">
        <v>4</v>
      </c>
    </row>
    <row r="4" spans="1:12" ht="18" customHeight="1">
      <c r="A4" s="103" t="s">
        <v>165</v>
      </c>
      <c r="B4" s="103"/>
      <c r="C4" s="103"/>
      <c r="D4" s="103" t="s">
        <v>90</v>
      </c>
      <c r="E4" s="103" t="s">
        <v>166</v>
      </c>
      <c r="F4" s="103" t="s">
        <v>167</v>
      </c>
      <c r="G4" s="103" t="s">
        <v>168</v>
      </c>
      <c r="H4" s="103" t="s">
        <v>169</v>
      </c>
      <c r="I4" s="103" t="s">
        <v>124</v>
      </c>
      <c r="J4" s="103"/>
      <c r="K4" s="103" t="s">
        <v>170</v>
      </c>
      <c r="L4" s="102" t="s">
        <v>171</v>
      </c>
    </row>
    <row r="5" spans="1:12" ht="18" customHeight="1">
      <c r="A5" s="6" t="s">
        <v>172</v>
      </c>
      <c r="B5" s="6" t="s">
        <v>173</v>
      </c>
      <c r="C5" s="6" t="s">
        <v>174</v>
      </c>
      <c r="D5" s="103"/>
      <c r="E5" s="103"/>
      <c r="F5" s="103"/>
      <c r="G5" s="103"/>
      <c r="H5" s="103"/>
      <c r="I5" s="5" t="s">
        <v>172</v>
      </c>
      <c r="J5" s="5" t="s">
        <v>173</v>
      </c>
      <c r="K5" s="103"/>
      <c r="L5" s="102"/>
    </row>
    <row r="6" spans="1:12" ht="12.75" customHeight="1">
      <c r="A6" s="7" t="s">
        <v>105</v>
      </c>
      <c r="B6" s="7" t="s">
        <v>105</v>
      </c>
      <c r="C6" s="7" t="s">
        <v>105</v>
      </c>
      <c r="D6" s="7" t="s">
        <v>105</v>
      </c>
      <c r="E6" s="7" t="s">
        <v>105</v>
      </c>
      <c r="F6" s="7" t="s">
        <v>105</v>
      </c>
      <c r="G6" s="7" t="s">
        <v>105</v>
      </c>
      <c r="H6" s="7">
        <v>1</v>
      </c>
      <c r="I6" s="7" t="s">
        <v>105</v>
      </c>
      <c r="J6" s="7" t="s">
        <v>105</v>
      </c>
      <c r="K6" s="7">
        <v>2</v>
      </c>
      <c r="L6" s="7" t="s">
        <v>105</v>
      </c>
    </row>
    <row r="7" spans="1:12" ht="12.75" customHeight="1">
      <c r="A7" s="9"/>
      <c r="B7" s="9"/>
      <c r="C7" s="9"/>
      <c r="D7" s="9"/>
      <c r="E7" s="9"/>
      <c r="F7" s="9"/>
      <c r="G7" s="9"/>
      <c r="H7" s="12"/>
      <c r="I7" s="14"/>
      <c r="J7" s="14"/>
      <c r="K7" s="15"/>
      <c r="L7" s="16"/>
    </row>
    <row r="8" spans="1:1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 customHeight="1">
      <c r="A9" s="1"/>
      <c r="B9" s="1"/>
      <c r="C9" s="1"/>
      <c r="D9" s="1"/>
      <c r="E9" s="1"/>
      <c r="H9" s="1"/>
      <c r="I9" s="1"/>
      <c r="J9" s="1"/>
      <c r="K9" s="1"/>
      <c r="L9" s="1"/>
    </row>
    <row r="10" spans="1:13" ht="12.75" customHeight="1">
      <c r="A10" s="1"/>
      <c r="B10" s="1"/>
      <c r="C10" s="1"/>
      <c r="D10" s="1"/>
      <c r="H10" s="1"/>
      <c r="I10" s="1"/>
      <c r="J10" s="1"/>
      <c r="K10" s="1"/>
      <c r="M10" s="1"/>
    </row>
    <row r="11" spans="1:13" ht="12.75" customHeight="1">
      <c r="A11" s="1"/>
      <c r="B11" s="1"/>
      <c r="C11" s="1"/>
      <c r="D11" s="1"/>
      <c r="H11" s="1"/>
      <c r="I11" s="1"/>
      <c r="J11" s="1"/>
      <c r="K11" s="1"/>
      <c r="M11" s="1"/>
    </row>
    <row r="12" spans="1:13" ht="12.75" customHeight="1">
      <c r="A12" s="1"/>
      <c r="B12" s="1"/>
      <c r="C12" s="1"/>
      <c r="D12" s="1"/>
      <c r="G12" s="1"/>
      <c r="H12" s="1"/>
      <c r="I12" s="1"/>
      <c r="J12" s="1"/>
      <c r="K12" s="1"/>
      <c r="M12" s="1"/>
    </row>
    <row r="13" spans="1:13" ht="12.75" customHeight="1">
      <c r="A13" s="1"/>
      <c r="B13" s="1"/>
      <c r="C13" s="1"/>
      <c r="D13" s="1"/>
      <c r="G13" s="1"/>
      <c r="H13" s="1"/>
      <c r="I13" s="1"/>
      <c r="J13" s="1"/>
      <c r="K13" s="1"/>
      <c r="M13" s="1"/>
    </row>
    <row r="14" spans="2:12" ht="12.75" customHeight="1">
      <c r="B14" s="1"/>
      <c r="C14" s="1"/>
      <c r="D14" s="1"/>
      <c r="G14" s="1"/>
      <c r="H14" s="1"/>
      <c r="I14" s="1"/>
      <c r="J14" s="1"/>
      <c r="K14" s="1"/>
      <c r="L14" s="1"/>
    </row>
    <row r="15" spans="3:12" ht="12.75" customHeight="1">
      <c r="C15" s="1"/>
      <c r="D15" s="1"/>
      <c r="G15" s="1"/>
      <c r="H15" s="1"/>
      <c r="I15" s="1"/>
      <c r="J15" s="1"/>
      <c r="K15" s="1"/>
      <c r="L15" s="1"/>
    </row>
    <row r="16" spans="3:11" ht="12.75" customHeight="1">
      <c r="C16" s="1"/>
      <c r="D16" s="1"/>
      <c r="G16" s="1"/>
      <c r="I16" s="1"/>
      <c r="K16" s="1"/>
    </row>
    <row r="17" ht="12.75" customHeight="1">
      <c r="K17" s="1"/>
    </row>
    <row r="18" ht="12.75" customHeight="1">
      <c r="K18" s="1"/>
    </row>
    <row r="19" ht="12.75" customHeight="1">
      <c r="K19" s="1"/>
    </row>
    <row r="20" ht="12.75" customHeight="1">
      <c r="K20" s="1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175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1" t="s">
        <v>4</v>
      </c>
    </row>
    <row r="4" spans="1:11" ht="17.25" customHeight="1">
      <c r="A4" s="102" t="s">
        <v>90</v>
      </c>
      <c r="B4" s="102" t="s">
        <v>91</v>
      </c>
      <c r="C4" s="102" t="s">
        <v>95</v>
      </c>
      <c r="D4" s="103" t="s">
        <v>176</v>
      </c>
      <c r="E4" s="103"/>
      <c r="F4" s="103"/>
      <c r="G4" s="103"/>
      <c r="H4" s="103"/>
      <c r="I4" s="103"/>
      <c r="J4" s="103" t="s">
        <v>177</v>
      </c>
      <c r="K4" s="103" t="s">
        <v>178</v>
      </c>
    </row>
    <row r="5" spans="1:11" ht="23.25" customHeight="1">
      <c r="A5" s="102"/>
      <c r="B5" s="102"/>
      <c r="C5" s="102"/>
      <c r="D5" s="103" t="s">
        <v>103</v>
      </c>
      <c r="E5" s="103" t="s">
        <v>179</v>
      </c>
      <c r="F5" s="103" t="s">
        <v>180</v>
      </c>
      <c r="G5" s="103" t="s">
        <v>181</v>
      </c>
      <c r="H5" s="103"/>
      <c r="I5" s="103"/>
      <c r="J5" s="103"/>
      <c r="K5" s="103"/>
    </row>
    <row r="6" spans="1:11" ht="26.25" customHeight="1">
      <c r="A6" s="102"/>
      <c r="B6" s="102"/>
      <c r="C6" s="102"/>
      <c r="D6" s="103"/>
      <c r="E6" s="103"/>
      <c r="F6" s="103"/>
      <c r="G6" s="6" t="s">
        <v>103</v>
      </c>
      <c r="H6" s="6" t="s">
        <v>182</v>
      </c>
      <c r="I6" s="6" t="s">
        <v>183</v>
      </c>
      <c r="J6" s="103"/>
      <c r="K6" s="103"/>
    </row>
    <row r="7" spans="1:11" ht="17.25" customHeight="1">
      <c r="A7" s="7" t="s">
        <v>105</v>
      </c>
      <c r="B7" s="7" t="s">
        <v>105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9" t="s">
        <v>184</v>
      </c>
      <c r="B8" s="9" t="s">
        <v>185</v>
      </c>
      <c r="C8" s="10">
        <v>3</v>
      </c>
      <c r="D8" s="10"/>
      <c r="E8" s="10">
        <v>0</v>
      </c>
      <c r="F8" s="10">
        <v>1</v>
      </c>
      <c r="G8" s="10"/>
      <c r="H8" s="10"/>
      <c r="I8" s="10"/>
      <c r="J8" s="10"/>
      <c r="K8" s="10">
        <v>2</v>
      </c>
    </row>
    <row r="9" spans="1:11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J15" s="1"/>
      <c r="K15" s="1"/>
    </row>
    <row r="16" spans="6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10">
    <mergeCell ref="J4:J6"/>
    <mergeCell ref="K4:K6"/>
    <mergeCell ref="D4:I4"/>
    <mergeCell ref="G5:I5"/>
    <mergeCell ref="A4:A6"/>
    <mergeCell ref="B4:B6"/>
    <mergeCell ref="C4:C6"/>
    <mergeCell ref="D5:D6"/>
    <mergeCell ref="E5:E6"/>
    <mergeCell ref="F5:F6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22">
      <selection activeCell="F19" sqref="F19"/>
    </sheetView>
  </sheetViews>
  <sheetFormatPr defaultColWidth="9.16015625" defaultRowHeight="12.75" customHeight="1"/>
  <cols>
    <col min="1" max="1" width="41.33203125" style="0" customWidth="1"/>
    <col min="2" max="2" width="23.33203125" style="0" customWidth="1"/>
    <col min="3" max="3" width="41" style="0" customWidth="1"/>
    <col min="4" max="4" width="28.66015625" style="0" customWidth="1"/>
    <col min="5" max="5" width="59.33203125" style="0" customWidth="1"/>
    <col min="6" max="6" width="24.16015625" style="0" customWidth="1"/>
  </cols>
  <sheetData>
    <row r="1" spans="1:6" ht="22.5" customHeight="1">
      <c r="A1" s="18"/>
      <c r="B1" s="19"/>
      <c r="C1" s="19"/>
      <c r="D1" s="19"/>
      <c r="E1" s="19"/>
      <c r="F1" s="20"/>
    </row>
    <row r="2" spans="1:6" ht="22.5" customHeight="1">
      <c r="A2" s="54" t="s">
        <v>3</v>
      </c>
      <c r="B2" s="55"/>
      <c r="C2" s="55"/>
      <c r="D2" s="55"/>
      <c r="E2" s="55"/>
      <c r="F2" s="55"/>
    </row>
    <row r="3" spans="1:6" ht="22.5" customHeight="1">
      <c r="A3" s="100"/>
      <c r="B3" s="100"/>
      <c r="C3" s="56"/>
      <c r="D3" s="56"/>
      <c r="E3" s="57"/>
      <c r="F3" s="58" t="s">
        <v>4</v>
      </c>
    </row>
    <row r="4" spans="1:6" ht="22.5" customHeight="1">
      <c r="A4" s="101" t="s">
        <v>5</v>
      </c>
      <c r="B4" s="101"/>
      <c r="C4" s="101" t="s">
        <v>6</v>
      </c>
      <c r="D4" s="101"/>
      <c r="E4" s="101"/>
      <c r="F4" s="101"/>
    </row>
    <row r="5" spans="1:6" ht="22.5" customHeight="1">
      <c r="A5" s="59" t="s">
        <v>7</v>
      </c>
      <c r="B5" s="59" t="s">
        <v>8</v>
      </c>
      <c r="C5" s="59" t="s">
        <v>9</v>
      </c>
      <c r="D5" s="60" t="s">
        <v>8</v>
      </c>
      <c r="E5" s="59" t="s">
        <v>10</v>
      </c>
      <c r="F5" s="59" t="s">
        <v>8</v>
      </c>
    </row>
    <row r="6" spans="1:6" ht="22.5" customHeight="1">
      <c r="A6" s="61" t="s">
        <v>11</v>
      </c>
      <c r="B6" s="62">
        <v>445.6</v>
      </c>
      <c r="C6" s="61" t="s">
        <v>11</v>
      </c>
      <c r="D6" s="62">
        <f>SUM(D7:D34)</f>
        <v>632.6</v>
      </c>
      <c r="E6" s="63" t="s">
        <v>11</v>
      </c>
      <c r="F6" s="62">
        <f>SUM(F7,F12,F23,F24,F25)</f>
        <v>632.6</v>
      </c>
    </row>
    <row r="7" spans="1:6" ht="22.5" customHeight="1">
      <c r="A7" s="64" t="s">
        <v>12</v>
      </c>
      <c r="B7" s="62">
        <v>445.6</v>
      </c>
      <c r="C7" s="63" t="s">
        <v>13</v>
      </c>
      <c r="D7" s="62"/>
      <c r="E7" s="63" t="s">
        <v>14</v>
      </c>
      <c r="F7" s="62">
        <v>460.3</v>
      </c>
    </row>
    <row r="8" spans="1:8" ht="22.5" customHeight="1">
      <c r="A8" s="64" t="s">
        <v>15</v>
      </c>
      <c r="B8" s="62">
        <v>445.6</v>
      </c>
      <c r="C8" s="63" t="s">
        <v>16</v>
      </c>
      <c r="D8" s="62"/>
      <c r="E8" s="63" t="s">
        <v>17</v>
      </c>
      <c r="F8" s="62">
        <v>300.7</v>
      </c>
      <c r="H8" s="1"/>
    </row>
    <row r="9" spans="1:6" ht="22.5" customHeight="1">
      <c r="A9" s="65" t="s">
        <v>18</v>
      </c>
      <c r="B9" s="62">
        <v>29</v>
      </c>
      <c r="C9" s="63" t="s">
        <v>19</v>
      </c>
      <c r="D9" s="62"/>
      <c r="E9" s="63" t="s">
        <v>20</v>
      </c>
      <c r="F9" s="62">
        <v>55.1</v>
      </c>
    </row>
    <row r="10" spans="1:6" ht="22.5" customHeight="1">
      <c r="A10" s="64" t="s">
        <v>21</v>
      </c>
      <c r="B10" s="66"/>
      <c r="C10" s="63" t="s">
        <v>22</v>
      </c>
      <c r="D10" s="62"/>
      <c r="E10" s="63" t="s">
        <v>23</v>
      </c>
      <c r="F10" s="62">
        <v>104.5</v>
      </c>
    </row>
    <row r="11" spans="1:6" ht="22.5" customHeight="1">
      <c r="A11" s="67" t="s">
        <v>24</v>
      </c>
      <c r="B11" s="62"/>
      <c r="C11" s="68" t="s">
        <v>25</v>
      </c>
      <c r="D11" s="62"/>
      <c r="E11" s="63" t="s">
        <v>26</v>
      </c>
      <c r="F11" s="62"/>
    </row>
    <row r="12" spans="1:6" ht="22.5" customHeight="1">
      <c r="A12" s="67" t="s">
        <v>27</v>
      </c>
      <c r="B12" s="69"/>
      <c r="C12" s="68" t="s">
        <v>28</v>
      </c>
      <c r="D12" s="62"/>
      <c r="E12" s="63" t="s">
        <v>29</v>
      </c>
      <c r="F12" s="62">
        <v>172.3</v>
      </c>
    </row>
    <row r="13" spans="1:6" ht="22.5" customHeight="1">
      <c r="A13" s="67" t="s">
        <v>30</v>
      </c>
      <c r="B13" s="66"/>
      <c r="C13" s="68" t="s">
        <v>31</v>
      </c>
      <c r="D13" s="62"/>
      <c r="E13" s="63" t="s">
        <v>17</v>
      </c>
      <c r="F13" s="62"/>
    </row>
    <row r="14" spans="1:6" ht="22.5" customHeight="1">
      <c r="A14" s="67" t="s">
        <v>32</v>
      </c>
      <c r="B14" s="66"/>
      <c r="C14" s="68" t="s">
        <v>33</v>
      </c>
      <c r="D14" s="62"/>
      <c r="E14" s="63" t="s">
        <v>20</v>
      </c>
      <c r="F14" s="62">
        <v>172.3</v>
      </c>
    </row>
    <row r="15" spans="1:6" ht="22.5" customHeight="1">
      <c r="A15" s="67" t="s">
        <v>34</v>
      </c>
      <c r="B15" s="66"/>
      <c r="C15" s="68" t="s">
        <v>35</v>
      </c>
      <c r="D15" s="62"/>
      <c r="E15" s="63" t="s">
        <v>23</v>
      </c>
      <c r="F15" s="62"/>
    </row>
    <row r="16" spans="1:6" ht="22.5" customHeight="1">
      <c r="A16" s="70" t="s">
        <v>36</v>
      </c>
      <c r="B16" s="66"/>
      <c r="C16" s="68" t="s">
        <v>37</v>
      </c>
      <c r="D16" s="62">
        <v>632.6</v>
      </c>
      <c r="E16" s="63" t="s">
        <v>38</v>
      </c>
      <c r="F16" s="62"/>
    </row>
    <row r="17" spans="1:6" ht="22.5" customHeight="1">
      <c r="A17" s="70" t="s">
        <v>39</v>
      </c>
      <c r="B17" s="66"/>
      <c r="C17" s="68" t="s">
        <v>40</v>
      </c>
      <c r="D17" s="62"/>
      <c r="E17" s="63" t="s">
        <v>41</v>
      </c>
      <c r="F17" s="62"/>
    </row>
    <row r="18" spans="1:6" ht="22.5" customHeight="1">
      <c r="A18" s="70" t="s">
        <v>42</v>
      </c>
      <c r="B18" s="71"/>
      <c r="C18" s="68" t="s">
        <v>43</v>
      </c>
      <c r="D18" s="62"/>
      <c r="E18" s="63" t="s">
        <v>44</v>
      </c>
      <c r="F18" s="62"/>
    </row>
    <row r="19" spans="1:6" ht="22.5" customHeight="1">
      <c r="A19" s="72"/>
      <c r="B19" s="73"/>
      <c r="C19" s="63" t="s">
        <v>45</v>
      </c>
      <c r="D19" s="62"/>
      <c r="E19" s="63" t="s">
        <v>46</v>
      </c>
      <c r="F19" s="62"/>
    </row>
    <row r="20" spans="1:6" ht="22.5" customHeight="1">
      <c r="A20" s="72"/>
      <c r="B20" s="71"/>
      <c r="C20" s="63" t="s">
        <v>47</v>
      </c>
      <c r="D20" s="62"/>
      <c r="E20" s="63" t="s">
        <v>48</v>
      </c>
      <c r="F20" s="62"/>
    </row>
    <row r="21" spans="1:6" ht="22.5" customHeight="1">
      <c r="A21" s="74"/>
      <c r="B21" s="71"/>
      <c r="C21" s="63" t="s">
        <v>49</v>
      </c>
      <c r="D21" s="62"/>
      <c r="E21" s="63" t="s">
        <v>50</v>
      </c>
      <c r="F21" s="62"/>
    </row>
    <row r="22" spans="1:6" ht="22.5" customHeight="1">
      <c r="A22" s="75"/>
      <c r="B22" s="71"/>
      <c r="C22" s="63" t="s">
        <v>51</v>
      </c>
      <c r="D22" s="62"/>
      <c r="E22" s="63" t="s">
        <v>52</v>
      </c>
      <c r="F22" s="62"/>
    </row>
    <row r="23" spans="1:6" ht="22.5" customHeight="1">
      <c r="A23" s="74"/>
      <c r="B23" s="71"/>
      <c r="C23" s="63" t="s">
        <v>53</v>
      </c>
      <c r="D23" s="62"/>
      <c r="E23" s="76" t="s">
        <v>54</v>
      </c>
      <c r="F23" s="62"/>
    </row>
    <row r="24" spans="1:6" ht="22.5" customHeight="1">
      <c r="A24" s="74"/>
      <c r="B24" s="71"/>
      <c r="C24" s="63" t="s">
        <v>55</v>
      </c>
      <c r="D24" s="62"/>
      <c r="E24" s="76" t="s">
        <v>56</v>
      </c>
      <c r="F24" s="62"/>
    </row>
    <row r="25" spans="1:7" ht="22.5" customHeight="1">
      <c r="A25" s="74"/>
      <c r="B25" s="71"/>
      <c r="C25" s="63" t="s">
        <v>57</v>
      </c>
      <c r="D25" s="62"/>
      <c r="E25" s="76" t="s">
        <v>58</v>
      </c>
      <c r="F25" s="62"/>
      <c r="G25" s="1"/>
    </row>
    <row r="26" spans="1:8" ht="22.5" customHeight="1">
      <c r="A26" s="74"/>
      <c r="B26" s="71"/>
      <c r="C26" s="63" t="s">
        <v>59</v>
      </c>
      <c r="D26" s="62"/>
      <c r="E26" s="76" t="s">
        <v>42</v>
      </c>
      <c r="F26" s="62"/>
      <c r="G26" s="1"/>
      <c r="H26" s="1"/>
    </row>
    <row r="27" spans="1:8" ht="22.5" customHeight="1">
      <c r="A27" s="75"/>
      <c r="B27" s="77"/>
      <c r="C27" s="63" t="s">
        <v>60</v>
      </c>
      <c r="D27" s="62"/>
      <c r="E27" s="63" t="s">
        <v>61</v>
      </c>
      <c r="F27" s="62"/>
      <c r="G27" s="1"/>
      <c r="H27" s="1"/>
    </row>
    <row r="28" spans="1:8" ht="22.5" customHeight="1">
      <c r="A28" s="74"/>
      <c r="B28" s="71"/>
      <c r="C28" s="63" t="s">
        <v>62</v>
      </c>
      <c r="D28" s="62"/>
      <c r="E28" s="63" t="s">
        <v>63</v>
      </c>
      <c r="F28" s="62"/>
      <c r="G28" s="1"/>
      <c r="H28" s="1"/>
    </row>
    <row r="29" spans="1:8" ht="22.5" customHeight="1">
      <c r="A29" s="75"/>
      <c r="B29" s="77"/>
      <c r="C29" s="63" t="s">
        <v>64</v>
      </c>
      <c r="D29" s="62"/>
      <c r="E29" s="63" t="s">
        <v>65</v>
      </c>
      <c r="F29" s="62"/>
      <c r="G29" s="1"/>
      <c r="H29" s="1"/>
    </row>
    <row r="30" spans="1:7" ht="22.5" customHeight="1">
      <c r="A30" s="75"/>
      <c r="B30" s="71"/>
      <c r="C30" s="63" t="s">
        <v>66</v>
      </c>
      <c r="D30" s="62"/>
      <c r="E30" s="63" t="s">
        <v>67</v>
      </c>
      <c r="F30" s="62"/>
      <c r="G30" s="1"/>
    </row>
    <row r="31" spans="1:7" ht="22.5" customHeight="1">
      <c r="A31" s="75"/>
      <c r="B31" s="71"/>
      <c r="C31" s="63" t="s">
        <v>68</v>
      </c>
      <c r="D31" s="62"/>
      <c r="E31" s="63" t="s">
        <v>69</v>
      </c>
      <c r="F31" s="62"/>
      <c r="G31" s="1"/>
    </row>
    <row r="32" spans="1:7" ht="22.5" customHeight="1">
      <c r="A32" s="75"/>
      <c r="B32" s="71"/>
      <c r="C32" s="63" t="s">
        <v>70</v>
      </c>
      <c r="D32" s="62"/>
      <c r="E32" s="63" t="s">
        <v>71</v>
      </c>
      <c r="F32" s="62"/>
      <c r="G32" s="1"/>
    </row>
    <row r="33" spans="1:8" ht="22.5" customHeight="1">
      <c r="A33" s="75"/>
      <c r="B33" s="71"/>
      <c r="C33" s="63" t="s">
        <v>72</v>
      </c>
      <c r="D33" s="62"/>
      <c r="E33" s="63" t="s">
        <v>73</v>
      </c>
      <c r="F33" s="62"/>
      <c r="G33" s="1"/>
      <c r="H33" s="1"/>
    </row>
    <row r="34" spans="1:7" ht="22.5" customHeight="1">
      <c r="A34" s="74"/>
      <c r="B34" s="71"/>
      <c r="C34" s="63" t="s">
        <v>74</v>
      </c>
      <c r="D34" s="62"/>
      <c r="E34" s="63" t="s">
        <v>75</v>
      </c>
      <c r="F34" s="62"/>
      <c r="G34" s="1"/>
    </row>
    <row r="35" spans="1:6" ht="22.5" customHeight="1">
      <c r="A35" s="75"/>
      <c r="B35" s="71"/>
      <c r="C35" s="61" t="s">
        <v>42</v>
      </c>
      <c r="D35" s="62"/>
      <c r="E35" s="63" t="s">
        <v>76</v>
      </c>
      <c r="F35" s="62"/>
    </row>
    <row r="36" spans="1:6" ht="22.5" customHeight="1">
      <c r="A36" s="75"/>
      <c r="B36" s="71"/>
      <c r="C36" s="63"/>
      <c r="D36" s="78"/>
      <c r="E36" s="63" t="s">
        <v>77</v>
      </c>
      <c r="F36" s="62"/>
    </row>
    <row r="37" spans="1:6" ht="26.25" customHeight="1">
      <c r="A37" s="75"/>
      <c r="B37" s="71"/>
      <c r="C37" s="63"/>
      <c r="D37" s="78"/>
      <c r="E37" s="63"/>
      <c r="F37" s="78"/>
    </row>
    <row r="38" spans="1:6" ht="22.5" customHeight="1">
      <c r="A38" s="60" t="s">
        <v>78</v>
      </c>
      <c r="B38" s="77">
        <f>SUM(B6,B18)</f>
        <v>445.6</v>
      </c>
      <c r="C38" s="60" t="s">
        <v>79</v>
      </c>
      <c r="D38" s="79">
        <f>SUM(D6,D35)</f>
        <v>632.6</v>
      </c>
      <c r="E38" s="60" t="s">
        <v>79</v>
      </c>
      <c r="F38" s="78">
        <f>SUM(F6,F26)</f>
        <v>632.6</v>
      </c>
    </row>
    <row r="39" spans="1:6" ht="22.5" customHeight="1">
      <c r="A39" s="65" t="s">
        <v>80</v>
      </c>
      <c r="B39" s="71"/>
      <c r="C39" s="72" t="s">
        <v>81</v>
      </c>
      <c r="D39" s="78">
        <f>SUM(B45)-SUM(D38)-SUM(D40)</f>
        <v>0</v>
      </c>
      <c r="E39" s="72" t="s">
        <v>81</v>
      </c>
      <c r="F39" s="78">
        <f>D39</f>
        <v>0</v>
      </c>
    </row>
    <row r="40" spans="1:6" ht="22.5" customHeight="1">
      <c r="A40" s="65" t="s">
        <v>82</v>
      </c>
      <c r="B40" s="71">
        <v>135</v>
      </c>
      <c r="C40" s="61" t="s">
        <v>83</v>
      </c>
      <c r="D40" s="62"/>
      <c r="E40" s="61" t="s">
        <v>83</v>
      </c>
      <c r="F40" s="62"/>
    </row>
    <row r="41" spans="1:6" ht="22.5" customHeight="1">
      <c r="A41" s="65" t="s">
        <v>84</v>
      </c>
      <c r="B41" s="80">
        <v>52</v>
      </c>
      <c r="C41" s="81"/>
      <c r="D41" s="78"/>
      <c r="E41" s="75"/>
      <c r="F41" s="78"/>
    </row>
    <row r="42" spans="1:6" ht="22.5" customHeight="1">
      <c r="A42" s="65" t="s">
        <v>85</v>
      </c>
      <c r="B42" s="71">
        <v>52</v>
      </c>
      <c r="C42" s="81"/>
      <c r="D42" s="78"/>
      <c r="E42" s="74"/>
      <c r="F42" s="78"/>
    </row>
    <row r="43" spans="1:6" ht="22.5" customHeight="1">
      <c r="A43" s="65" t="s">
        <v>86</v>
      </c>
      <c r="B43" s="71"/>
      <c r="C43" s="81"/>
      <c r="D43" s="82"/>
      <c r="E43" s="75"/>
      <c r="F43" s="78"/>
    </row>
    <row r="44" spans="1:6" ht="21" customHeight="1">
      <c r="A44" s="75"/>
      <c r="B44" s="71"/>
      <c r="C44" s="74"/>
      <c r="D44" s="82"/>
      <c r="E44" s="74"/>
      <c r="F44" s="82"/>
    </row>
    <row r="45" spans="1:6" ht="22.5" customHeight="1">
      <c r="A45" s="59" t="s">
        <v>87</v>
      </c>
      <c r="B45" s="77">
        <f>SUM(B38,B39,B40,B41)</f>
        <v>632.6</v>
      </c>
      <c r="C45" s="83" t="s">
        <v>88</v>
      </c>
      <c r="D45" s="82">
        <f>SUM(D38,D39,D40)</f>
        <v>632.6</v>
      </c>
      <c r="E45" s="59" t="s">
        <v>88</v>
      </c>
      <c r="F45" s="62">
        <f>SUM(F38,F39,F40)</f>
        <v>632.6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53" t="s">
        <v>89</v>
      </c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  <c r="O2" s="13"/>
      <c r="P2" s="13"/>
    </row>
    <row r="3" ht="21.75" customHeight="1">
      <c r="P3" s="11" t="s">
        <v>4</v>
      </c>
    </row>
    <row r="4" spans="1:16" ht="18" customHeight="1">
      <c r="A4" s="102" t="s">
        <v>90</v>
      </c>
      <c r="B4" s="102" t="s">
        <v>91</v>
      </c>
      <c r="C4" s="102" t="s">
        <v>92</v>
      </c>
      <c r="D4" s="102" t="s">
        <v>93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28"/>
      <c r="P4" s="103" t="s">
        <v>94</v>
      </c>
    </row>
    <row r="5" spans="1:16" ht="22.5" customHeight="1">
      <c r="A5" s="102"/>
      <c r="B5" s="102"/>
      <c r="C5" s="102"/>
      <c r="D5" s="103" t="s">
        <v>95</v>
      </c>
      <c r="E5" s="103" t="s">
        <v>96</v>
      </c>
      <c r="F5" s="103"/>
      <c r="G5" s="103" t="s">
        <v>97</v>
      </c>
      <c r="H5" s="103" t="s">
        <v>98</v>
      </c>
      <c r="I5" s="103" t="s">
        <v>99</v>
      </c>
      <c r="J5" s="103" t="s">
        <v>100</v>
      </c>
      <c r="K5" s="103" t="s">
        <v>101</v>
      </c>
      <c r="L5" s="103" t="s">
        <v>80</v>
      </c>
      <c r="M5" s="103" t="s">
        <v>84</v>
      </c>
      <c r="N5" s="103" t="s">
        <v>82</v>
      </c>
      <c r="O5" s="103" t="s">
        <v>102</v>
      </c>
      <c r="P5" s="103"/>
    </row>
    <row r="6" spans="1:16" ht="30" customHeight="1">
      <c r="A6" s="102"/>
      <c r="B6" s="102"/>
      <c r="C6" s="102"/>
      <c r="D6" s="103"/>
      <c r="E6" s="5" t="s">
        <v>103</v>
      </c>
      <c r="F6" s="5" t="s">
        <v>104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2.75" customHeight="1">
      <c r="A7" s="7" t="s">
        <v>105</v>
      </c>
      <c r="B7" s="7" t="s">
        <v>105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6" ht="12.75" customHeight="1">
      <c r="A8" s="16" t="s">
        <v>195</v>
      </c>
      <c r="B8" s="16" t="s">
        <v>196</v>
      </c>
      <c r="C8" s="10">
        <v>632.6</v>
      </c>
      <c r="D8" s="10">
        <v>632.6</v>
      </c>
      <c r="E8" s="15">
        <v>445.6</v>
      </c>
      <c r="F8" s="15">
        <v>29</v>
      </c>
      <c r="G8" s="15"/>
      <c r="H8" s="15"/>
      <c r="I8" s="15"/>
      <c r="J8" s="15"/>
      <c r="K8" s="15"/>
      <c r="L8" s="15"/>
      <c r="M8" s="15">
        <v>52</v>
      </c>
      <c r="N8" s="15">
        <v>135</v>
      </c>
      <c r="O8" s="15"/>
      <c r="P8" s="10"/>
    </row>
    <row r="9" spans="1:1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 customHeight="1">
      <c r="A11" s="1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</row>
    <row r="12" spans="1:16" ht="12.75" customHeight="1">
      <c r="A12" s="1"/>
      <c r="D12" s="1"/>
      <c r="E12" s="1"/>
      <c r="F12" s="1"/>
      <c r="G12" s="1"/>
      <c r="N12" s="1"/>
      <c r="O12" s="1"/>
      <c r="P12" s="1"/>
    </row>
    <row r="13" spans="1:16" ht="12.75" customHeight="1">
      <c r="A13" s="1"/>
      <c r="B13" s="1"/>
      <c r="C13" s="1"/>
      <c r="D13" s="1"/>
      <c r="E13" s="1"/>
      <c r="F13" s="1"/>
      <c r="G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I14" s="1"/>
      <c r="N14" s="1"/>
      <c r="O14" s="1"/>
      <c r="P14" s="1"/>
    </row>
    <row r="15" spans="2:16" ht="12.75" customHeight="1">
      <c r="B15" s="1"/>
      <c r="C15" s="1"/>
      <c r="D15" s="1"/>
      <c r="E15" s="1"/>
      <c r="F15" s="1"/>
      <c r="G15" s="1"/>
      <c r="H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G17" s="1"/>
      <c r="L17" s="1"/>
      <c r="N17" s="1"/>
      <c r="O17" s="1"/>
      <c r="P17" s="1"/>
    </row>
    <row r="18" spans="7:16" ht="12.75" customHeight="1">
      <c r="G18" s="1"/>
      <c r="M18" s="1"/>
      <c r="N18" s="1"/>
      <c r="O18" s="1"/>
      <c r="P18" s="1"/>
    </row>
    <row r="19" spans="13:16" ht="12.75" customHeight="1">
      <c r="M19" s="1"/>
      <c r="N19" s="1"/>
      <c r="O19" s="1"/>
      <c r="P19" s="1"/>
    </row>
    <row r="20" spans="13:15" ht="12.75" customHeight="1">
      <c r="M20" s="1"/>
      <c r="O20" s="1"/>
    </row>
    <row r="21" spans="13:15" ht="12.75" customHeight="1">
      <c r="M21" s="1"/>
      <c r="N21" s="1"/>
      <c r="O21" s="1"/>
    </row>
    <row r="22" spans="14:15" ht="12.75" customHeight="1">
      <c r="N22" s="1"/>
      <c r="O22" s="1"/>
    </row>
  </sheetData>
  <sheetProtection/>
  <mergeCells count="16">
    <mergeCell ref="K5:K6"/>
    <mergeCell ref="L5:L6"/>
    <mergeCell ref="M5:M6"/>
    <mergeCell ref="N5:N6"/>
    <mergeCell ref="O5:O6"/>
    <mergeCell ref="P4:P6"/>
    <mergeCell ref="D4:N4"/>
    <mergeCell ref="E5:F5"/>
    <mergeCell ref="I5:I6"/>
    <mergeCell ref="J5:J6"/>
    <mergeCell ref="A4:A6"/>
    <mergeCell ref="B4:B6"/>
    <mergeCell ref="C4:C6"/>
    <mergeCell ref="D5:D6"/>
    <mergeCell ref="G5:G6"/>
    <mergeCell ref="H5:H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53" t="s">
        <v>106</v>
      </c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</row>
    <row r="3" ht="21.75" customHeight="1">
      <c r="N3" s="11" t="s">
        <v>4</v>
      </c>
    </row>
    <row r="4" spans="1:14" ht="15" customHeight="1">
      <c r="A4" s="102" t="s">
        <v>90</v>
      </c>
      <c r="B4" s="102" t="s">
        <v>91</v>
      </c>
      <c r="C4" s="102" t="s">
        <v>92</v>
      </c>
      <c r="D4" s="102" t="s">
        <v>93</v>
      </c>
      <c r="E4" s="102"/>
      <c r="F4" s="102"/>
      <c r="G4" s="102"/>
      <c r="H4" s="102"/>
      <c r="I4" s="102"/>
      <c r="J4" s="102"/>
      <c r="K4" s="102"/>
      <c r="L4" s="102"/>
      <c r="M4" s="102"/>
      <c r="N4" s="103" t="s">
        <v>94</v>
      </c>
    </row>
    <row r="5" spans="1:14" ht="30" customHeight="1">
      <c r="A5" s="102"/>
      <c r="B5" s="102"/>
      <c r="C5" s="102"/>
      <c r="D5" s="103" t="s">
        <v>95</v>
      </c>
      <c r="E5" s="103" t="s">
        <v>107</v>
      </c>
      <c r="F5" s="103"/>
      <c r="G5" s="103" t="s">
        <v>97</v>
      </c>
      <c r="H5" s="103" t="s">
        <v>99</v>
      </c>
      <c r="I5" s="103" t="s">
        <v>100</v>
      </c>
      <c r="J5" s="103" t="s">
        <v>101</v>
      </c>
      <c r="K5" s="103" t="s">
        <v>82</v>
      </c>
      <c r="L5" s="103" t="s">
        <v>102</v>
      </c>
      <c r="M5" s="103" t="s">
        <v>84</v>
      </c>
      <c r="N5" s="103"/>
    </row>
    <row r="6" spans="1:14" ht="40.5" customHeight="1">
      <c r="A6" s="102"/>
      <c r="B6" s="102"/>
      <c r="C6" s="102"/>
      <c r="D6" s="103"/>
      <c r="E6" s="5" t="s">
        <v>103</v>
      </c>
      <c r="F6" s="5" t="s">
        <v>108</v>
      </c>
      <c r="G6" s="103"/>
      <c r="H6" s="103"/>
      <c r="I6" s="103"/>
      <c r="J6" s="103"/>
      <c r="K6" s="103"/>
      <c r="L6" s="103"/>
      <c r="M6" s="103"/>
      <c r="N6" s="103"/>
    </row>
    <row r="7" spans="1:14" ht="12.75" customHeight="1">
      <c r="A7" s="7" t="s">
        <v>105</v>
      </c>
      <c r="B7" s="7" t="s">
        <v>105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</row>
    <row r="8" spans="1:14" ht="12.75" customHeight="1">
      <c r="A8" s="9" t="s">
        <v>195</v>
      </c>
      <c r="B8" s="9" t="s">
        <v>202</v>
      </c>
      <c r="C8" s="10">
        <v>632.6</v>
      </c>
      <c r="D8" s="10">
        <v>632.6</v>
      </c>
      <c r="E8" s="10">
        <v>445.6</v>
      </c>
      <c r="F8" s="10">
        <v>29</v>
      </c>
      <c r="G8" s="10"/>
      <c r="H8" s="10"/>
      <c r="I8" s="10"/>
      <c r="J8" s="10"/>
      <c r="K8" s="10">
        <v>135</v>
      </c>
      <c r="L8" s="10"/>
      <c r="M8" s="10">
        <v>52</v>
      </c>
      <c r="N8" s="10"/>
    </row>
    <row r="9" spans="1:14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4:14" ht="12.75" customHeight="1">
      <c r="D16" s="1"/>
      <c r="E16" s="1"/>
      <c r="F16" s="1"/>
      <c r="J16" s="1"/>
      <c r="K16" s="1"/>
      <c r="L16" s="1"/>
      <c r="N16" s="1"/>
    </row>
    <row r="17" spans="4:14" ht="12.75" customHeight="1">
      <c r="D17" s="1"/>
      <c r="E17" s="1"/>
      <c r="F17" s="1"/>
      <c r="G17" s="1"/>
      <c r="J17" s="1"/>
      <c r="K17" s="1"/>
      <c r="L17" s="1"/>
      <c r="N17" s="1"/>
    </row>
    <row r="18" spans="7:12" ht="12.75" customHeight="1">
      <c r="G18" s="1"/>
      <c r="J18" s="1"/>
      <c r="K18" s="1"/>
      <c r="L18" s="1"/>
    </row>
  </sheetData>
  <sheetProtection/>
  <mergeCells count="14">
    <mergeCell ref="K5:K6"/>
    <mergeCell ref="L5:L6"/>
    <mergeCell ref="M5:M6"/>
    <mergeCell ref="N4:N6"/>
    <mergeCell ref="D4:M4"/>
    <mergeCell ref="E5:F5"/>
    <mergeCell ref="I5:I6"/>
    <mergeCell ref="J5:J6"/>
    <mergeCell ref="A4:A6"/>
    <mergeCell ref="B4:B6"/>
    <mergeCell ref="C4:C6"/>
    <mergeCell ref="D5:D6"/>
    <mergeCell ref="G5:G6"/>
    <mergeCell ref="H5:H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6">
      <selection activeCell="F17" sqref="F1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19"/>
      <c r="C1" s="19"/>
      <c r="D1" s="19"/>
      <c r="E1" s="19"/>
      <c r="F1" s="20"/>
    </row>
    <row r="2" spans="1:6" ht="22.5" customHeight="1">
      <c r="A2" s="21" t="s">
        <v>109</v>
      </c>
      <c r="B2" s="22"/>
      <c r="C2" s="22"/>
      <c r="D2" s="22"/>
      <c r="E2" s="22"/>
      <c r="F2" s="22"/>
    </row>
    <row r="3" spans="1:6" ht="22.5" customHeight="1">
      <c r="A3" s="104"/>
      <c r="B3" s="104"/>
      <c r="C3" s="23"/>
      <c r="D3" s="23"/>
      <c r="E3" s="24"/>
      <c r="F3" s="25" t="s">
        <v>4</v>
      </c>
    </row>
    <row r="4" spans="1:6" ht="22.5" customHeight="1">
      <c r="A4" s="105" t="s">
        <v>5</v>
      </c>
      <c r="B4" s="105"/>
      <c r="C4" s="105" t="s">
        <v>6</v>
      </c>
      <c r="D4" s="105"/>
      <c r="E4" s="105"/>
      <c r="F4" s="105"/>
    </row>
    <row r="5" spans="1:6" ht="22.5" customHeight="1">
      <c r="A5" s="26" t="s">
        <v>7</v>
      </c>
      <c r="B5" s="26" t="s">
        <v>8</v>
      </c>
      <c r="C5" s="26" t="s">
        <v>9</v>
      </c>
      <c r="D5" s="27" t="s">
        <v>8</v>
      </c>
      <c r="E5" s="26" t="s">
        <v>10</v>
      </c>
      <c r="F5" s="26" t="s">
        <v>8</v>
      </c>
    </row>
    <row r="6" spans="1:6" ht="22.5" customHeight="1">
      <c r="A6" s="41" t="s">
        <v>110</v>
      </c>
      <c r="B6" s="10">
        <v>445.6</v>
      </c>
      <c r="C6" s="41" t="s">
        <v>110</v>
      </c>
      <c r="D6" s="10">
        <f>SUM(D7:D34)</f>
        <v>497.6</v>
      </c>
      <c r="E6" s="32" t="s">
        <v>110</v>
      </c>
      <c r="F6" s="10">
        <f>SUM(F7,F12,F23,F24,F25)</f>
        <v>497.6</v>
      </c>
    </row>
    <row r="7" spans="1:6" ht="22.5" customHeight="1">
      <c r="A7" s="28" t="s">
        <v>111</v>
      </c>
      <c r="B7" s="10">
        <v>445.6</v>
      </c>
      <c r="C7" s="42" t="s">
        <v>13</v>
      </c>
      <c r="D7" s="10"/>
      <c r="E7" s="32" t="s">
        <v>14</v>
      </c>
      <c r="F7" s="10">
        <v>460.3</v>
      </c>
    </row>
    <row r="8" spans="1:8" ht="22.5" customHeight="1">
      <c r="A8" s="43" t="s">
        <v>112</v>
      </c>
      <c r="B8" s="10">
        <v>29</v>
      </c>
      <c r="C8" s="42" t="s">
        <v>16</v>
      </c>
      <c r="D8" s="10"/>
      <c r="E8" s="32" t="s">
        <v>17</v>
      </c>
      <c r="F8" s="10">
        <v>300.7</v>
      </c>
      <c r="H8" s="1"/>
    </row>
    <row r="9" spans="1:6" ht="22.5" customHeight="1">
      <c r="A9" s="28" t="s">
        <v>113</v>
      </c>
      <c r="B9" s="44"/>
      <c r="C9" s="42" t="s">
        <v>19</v>
      </c>
      <c r="D9" s="10"/>
      <c r="E9" s="32" t="s">
        <v>20</v>
      </c>
      <c r="F9" s="10">
        <v>55.1</v>
      </c>
    </row>
    <row r="10" spans="1:6" ht="22.5" customHeight="1">
      <c r="A10" s="45" t="s">
        <v>114</v>
      </c>
      <c r="B10" s="10"/>
      <c r="C10" s="46" t="s">
        <v>22</v>
      </c>
      <c r="D10" s="10"/>
      <c r="E10" s="32" t="s">
        <v>23</v>
      </c>
      <c r="F10" s="10">
        <v>104.5</v>
      </c>
    </row>
    <row r="11" spans="1:6" ht="22.5" customHeight="1">
      <c r="A11" s="28"/>
      <c r="B11" s="47"/>
      <c r="C11" s="42" t="s">
        <v>25</v>
      </c>
      <c r="D11" s="10"/>
      <c r="E11" s="32" t="s">
        <v>26</v>
      </c>
      <c r="F11" s="10"/>
    </row>
    <row r="12" spans="1:6" ht="22.5" customHeight="1">
      <c r="A12" s="28"/>
      <c r="B12" s="10"/>
      <c r="C12" s="42" t="s">
        <v>28</v>
      </c>
      <c r="D12" s="10"/>
      <c r="E12" s="32" t="s">
        <v>29</v>
      </c>
      <c r="F12" s="10">
        <v>37.3</v>
      </c>
    </row>
    <row r="13" spans="1:6" ht="22.5" customHeight="1">
      <c r="A13" s="28"/>
      <c r="B13" s="10"/>
      <c r="C13" s="42" t="s">
        <v>31</v>
      </c>
      <c r="D13" s="10"/>
      <c r="E13" s="32" t="s">
        <v>17</v>
      </c>
      <c r="F13" s="10"/>
    </row>
    <row r="14" spans="1:6" ht="22.5" customHeight="1">
      <c r="A14" s="28"/>
      <c r="B14" s="10"/>
      <c r="C14" s="42" t="s">
        <v>33</v>
      </c>
      <c r="D14" s="10"/>
      <c r="E14" s="32" t="s">
        <v>20</v>
      </c>
      <c r="F14" s="10">
        <v>37.3</v>
      </c>
    </row>
    <row r="15" spans="1:6" ht="22.5" customHeight="1">
      <c r="A15" s="48"/>
      <c r="B15" s="10"/>
      <c r="C15" s="42" t="s">
        <v>35</v>
      </c>
      <c r="D15" s="10"/>
      <c r="E15" s="32" t="s">
        <v>23</v>
      </c>
      <c r="F15" s="10"/>
    </row>
    <row r="16" spans="1:6" ht="22.5" customHeight="1">
      <c r="A16" s="48"/>
      <c r="B16" s="10"/>
      <c r="C16" s="42" t="s">
        <v>37</v>
      </c>
      <c r="D16" s="10">
        <v>497.6</v>
      </c>
      <c r="E16" s="32" t="s">
        <v>38</v>
      </c>
      <c r="F16" s="10"/>
    </row>
    <row r="17" spans="1:6" ht="22.5" customHeight="1">
      <c r="A17" s="48"/>
      <c r="B17" s="10"/>
      <c r="C17" s="42" t="s">
        <v>40</v>
      </c>
      <c r="D17" s="10"/>
      <c r="E17" s="32" t="s">
        <v>41</v>
      </c>
      <c r="F17" s="10"/>
    </row>
    <row r="18" spans="1:6" ht="22.5" customHeight="1">
      <c r="A18" s="48"/>
      <c r="B18" s="15"/>
      <c r="C18" s="42" t="s">
        <v>43</v>
      </c>
      <c r="D18" s="10"/>
      <c r="E18" s="32" t="s">
        <v>44</v>
      </c>
      <c r="F18" s="10"/>
    </row>
    <row r="19" spans="1:6" ht="22.5" customHeight="1">
      <c r="A19" s="33"/>
      <c r="B19" s="35"/>
      <c r="C19" s="42" t="s">
        <v>45</v>
      </c>
      <c r="D19" s="10"/>
      <c r="E19" s="32" t="s">
        <v>46</v>
      </c>
      <c r="F19" s="10"/>
    </row>
    <row r="20" spans="1:6" ht="22.5" customHeight="1">
      <c r="A20" s="33"/>
      <c r="B20" s="15"/>
      <c r="C20" s="42" t="s">
        <v>47</v>
      </c>
      <c r="D20" s="10"/>
      <c r="E20" s="32" t="s">
        <v>48</v>
      </c>
      <c r="F20" s="10"/>
    </row>
    <row r="21" spans="1:6" ht="22.5" customHeight="1">
      <c r="A21" s="34"/>
      <c r="B21" s="15"/>
      <c r="C21" s="42" t="s">
        <v>49</v>
      </c>
      <c r="D21" s="10"/>
      <c r="E21" s="32" t="s">
        <v>50</v>
      </c>
      <c r="F21" s="10"/>
    </row>
    <row r="22" spans="1:6" ht="22.5" customHeight="1">
      <c r="A22" s="36"/>
      <c r="B22" s="15"/>
      <c r="C22" s="42" t="s">
        <v>51</v>
      </c>
      <c r="D22" s="10"/>
      <c r="E22" s="32" t="s">
        <v>52</v>
      </c>
      <c r="F22" s="10"/>
    </row>
    <row r="23" spans="1:6" ht="22.5" customHeight="1">
      <c r="A23" s="49"/>
      <c r="B23" s="15"/>
      <c r="C23" s="42" t="s">
        <v>53</v>
      </c>
      <c r="D23" s="10"/>
      <c r="E23" s="37" t="s">
        <v>54</v>
      </c>
      <c r="F23" s="10"/>
    </row>
    <row r="24" spans="1:6" ht="22.5" customHeight="1">
      <c r="A24" s="49"/>
      <c r="B24" s="15"/>
      <c r="C24" s="42" t="s">
        <v>55</v>
      </c>
      <c r="D24" s="10"/>
      <c r="E24" s="37" t="s">
        <v>56</v>
      </c>
      <c r="F24" s="10"/>
    </row>
    <row r="25" spans="1:7" ht="22.5" customHeight="1">
      <c r="A25" s="49"/>
      <c r="B25" s="15"/>
      <c r="C25" s="42" t="s">
        <v>57</v>
      </c>
      <c r="D25" s="10"/>
      <c r="E25" s="37" t="s">
        <v>58</v>
      </c>
      <c r="F25" s="10"/>
      <c r="G25" s="1"/>
    </row>
    <row r="26" spans="1:8" ht="22.5" customHeight="1">
      <c r="A26" s="49"/>
      <c r="B26" s="15"/>
      <c r="C26" s="42" t="s">
        <v>59</v>
      </c>
      <c r="D26" s="10"/>
      <c r="E26" s="32"/>
      <c r="F26" s="10"/>
      <c r="G26" s="1"/>
      <c r="H26" s="1"/>
    </row>
    <row r="27" spans="1:8" ht="22.5" customHeight="1">
      <c r="A27" s="36"/>
      <c r="B27" s="35"/>
      <c r="C27" s="42" t="s">
        <v>60</v>
      </c>
      <c r="D27" s="10"/>
      <c r="E27" s="32"/>
      <c r="F27" s="10"/>
      <c r="G27" s="1"/>
      <c r="H27" s="1"/>
    </row>
    <row r="28" spans="1:8" ht="22.5" customHeight="1">
      <c r="A28" s="49"/>
      <c r="B28" s="15"/>
      <c r="C28" s="42" t="s">
        <v>62</v>
      </c>
      <c r="D28" s="10"/>
      <c r="E28" s="32"/>
      <c r="F28" s="10"/>
      <c r="G28" s="1"/>
      <c r="H28" s="1"/>
    </row>
    <row r="29" spans="1:8" ht="22.5" customHeight="1">
      <c r="A29" s="36"/>
      <c r="B29" s="35"/>
      <c r="C29" s="42" t="s">
        <v>64</v>
      </c>
      <c r="D29" s="10"/>
      <c r="E29" s="32"/>
      <c r="F29" s="10"/>
      <c r="G29" s="1"/>
      <c r="H29" s="1"/>
    </row>
    <row r="30" spans="1:7" ht="22.5" customHeight="1">
      <c r="A30" s="36"/>
      <c r="B30" s="15"/>
      <c r="C30" s="42" t="s">
        <v>66</v>
      </c>
      <c r="D30" s="10"/>
      <c r="E30" s="32"/>
      <c r="F30" s="10"/>
      <c r="G30" s="1"/>
    </row>
    <row r="31" spans="1:6" ht="22.5" customHeight="1">
      <c r="A31" s="36"/>
      <c r="B31" s="15"/>
      <c r="C31" s="42" t="s">
        <v>68</v>
      </c>
      <c r="D31" s="10"/>
      <c r="E31" s="32"/>
      <c r="F31" s="10"/>
    </row>
    <row r="32" spans="1:6" ht="22.5" customHeight="1">
      <c r="A32" s="36"/>
      <c r="B32" s="15"/>
      <c r="C32" s="42" t="s">
        <v>70</v>
      </c>
      <c r="D32" s="10"/>
      <c r="E32" s="32"/>
      <c r="F32" s="10"/>
    </row>
    <row r="33" spans="1:8" ht="22.5" customHeight="1">
      <c r="A33" s="36"/>
      <c r="B33" s="15"/>
      <c r="C33" s="42" t="s">
        <v>72</v>
      </c>
      <c r="D33" s="10"/>
      <c r="E33" s="32"/>
      <c r="F33" s="10"/>
      <c r="G33" s="1"/>
      <c r="H33" s="1"/>
    </row>
    <row r="34" spans="1:6" ht="22.5" customHeight="1">
      <c r="A34" s="34"/>
      <c r="B34" s="15"/>
      <c r="C34" s="42" t="s">
        <v>74</v>
      </c>
      <c r="D34" s="10"/>
      <c r="E34" s="32"/>
      <c r="F34" s="10"/>
    </row>
    <row r="35" spans="1:6" ht="22.5" customHeight="1">
      <c r="A35" s="36"/>
      <c r="B35" s="15"/>
      <c r="C35" s="29"/>
      <c r="D35" s="38"/>
      <c r="E35" s="28"/>
      <c r="F35" s="39"/>
    </row>
    <row r="36" spans="1:6" ht="18" customHeight="1">
      <c r="A36" s="27" t="s">
        <v>78</v>
      </c>
      <c r="B36" s="35">
        <f>SUM(B6)</f>
        <v>445.6</v>
      </c>
      <c r="C36" s="27" t="s">
        <v>79</v>
      </c>
      <c r="D36" s="38">
        <f>SUM(D6)</f>
        <v>497.6</v>
      </c>
      <c r="E36" s="27" t="s">
        <v>79</v>
      </c>
      <c r="F36" s="39">
        <f>SUM(F6)</f>
        <v>497.6</v>
      </c>
    </row>
    <row r="37" spans="1:6" ht="18" customHeight="1">
      <c r="A37" s="42" t="s">
        <v>84</v>
      </c>
      <c r="B37" s="15">
        <v>52</v>
      </c>
      <c r="C37" s="48" t="s">
        <v>81</v>
      </c>
      <c r="D37" s="38">
        <f>SUM(B41)-SUM(D36)</f>
        <v>0</v>
      </c>
      <c r="E37" s="48" t="s">
        <v>81</v>
      </c>
      <c r="F37" s="39">
        <f>D37</f>
        <v>0</v>
      </c>
    </row>
    <row r="38" spans="1:6" ht="18" customHeight="1">
      <c r="A38" s="42" t="s">
        <v>85</v>
      </c>
      <c r="B38" s="15">
        <v>52</v>
      </c>
      <c r="C38" s="33"/>
      <c r="D38" s="10"/>
      <c r="E38" s="33"/>
      <c r="F38" s="10"/>
    </row>
    <row r="39" spans="1:6" ht="22.5" customHeight="1">
      <c r="A39" s="42" t="s">
        <v>115</v>
      </c>
      <c r="B39" s="15"/>
      <c r="C39" s="50"/>
      <c r="D39" s="51"/>
      <c r="E39" s="36"/>
      <c r="F39" s="38"/>
    </row>
    <row r="40" spans="1:6" ht="21" customHeight="1">
      <c r="A40" s="36"/>
      <c r="B40" s="15"/>
      <c r="C40" s="34"/>
      <c r="D40" s="51"/>
      <c r="E40" s="34"/>
      <c r="F40" s="51"/>
    </row>
    <row r="41" spans="1:6" ht="18" customHeight="1">
      <c r="A41" s="26" t="s">
        <v>87</v>
      </c>
      <c r="B41" s="35">
        <f>SUM(B36,B37)</f>
        <v>497.6</v>
      </c>
      <c r="C41" s="52" t="s">
        <v>88</v>
      </c>
      <c r="D41" s="51">
        <f>SUM(D36,D37)</f>
        <v>497.6</v>
      </c>
      <c r="E41" s="26" t="s">
        <v>88</v>
      </c>
      <c r="F41" s="10">
        <f>SUM(F36,F37)</f>
        <v>497.6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C6" sqref="C6:C7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116</v>
      </c>
      <c r="B2" s="2"/>
      <c r="C2" s="2"/>
      <c r="D2" s="2"/>
      <c r="E2" s="2"/>
      <c r="F2" s="2"/>
      <c r="G2" s="2"/>
    </row>
    <row r="3" ht="22.5" customHeight="1">
      <c r="G3" s="11" t="s">
        <v>4</v>
      </c>
    </row>
    <row r="4" spans="1:7" ht="22.5" customHeight="1">
      <c r="A4" s="6" t="s">
        <v>117</v>
      </c>
      <c r="B4" s="6" t="s">
        <v>118</v>
      </c>
      <c r="C4" s="6" t="s">
        <v>95</v>
      </c>
      <c r="D4" s="6" t="s">
        <v>119</v>
      </c>
      <c r="E4" s="6" t="s">
        <v>120</v>
      </c>
      <c r="F4" s="6" t="s">
        <v>121</v>
      </c>
      <c r="G4" s="6" t="s">
        <v>122</v>
      </c>
    </row>
    <row r="5" spans="1:7" ht="15.75" customHeight="1">
      <c r="A5" s="7" t="s">
        <v>105</v>
      </c>
      <c r="B5" s="7" t="s">
        <v>105</v>
      </c>
      <c r="C5" s="7">
        <v>1</v>
      </c>
      <c r="D5" s="7">
        <v>2</v>
      </c>
      <c r="E5" s="7">
        <v>3</v>
      </c>
      <c r="F5" s="7">
        <v>4</v>
      </c>
      <c r="G5" s="7" t="s">
        <v>105</v>
      </c>
    </row>
    <row r="6" spans="1:7" ht="15.75" customHeight="1">
      <c r="A6" s="7">
        <v>2100409</v>
      </c>
      <c r="B6" s="7" t="s">
        <v>203</v>
      </c>
      <c r="C6" s="7">
        <v>8.3</v>
      </c>
      <c r="D6" s="7"/>
      <c r="E6" s="7"/>
      <c r="F6" s="7">
        <v>8.3</v>
      </c>
      <c r="G6" s="7"/>
    </row>
    <row r="7" spans="1:7" ht="12.75" customHeight="1">
      <c r="A7" s="95" t="s">
        <v>204</v>
      </c>
      <c r="B7" s="95" t="s">
        <v>205</v>
      </c>
      <c r="C7" s="92">
        <v>489.3</v>
      </c>
      <c r="D7" s="92">
        <v>405.2</v>
      </c>
      <c r="E7" s="92">
        <v>55.1</v>
      </c>
      <c r="F7" s="92">
        <v>29</v>
      </c>
      <c r="G7" s="40"/>
    </row>
    <row r="8" spans="1:7" ht="12.75" customHeight="1">
      <c r="A8" s="96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1:3" ht="12.75" customHeight="1">
      <c r="A15" s="1"/>
      <c r="C15" s="1"/>
    </row>
    <row r="16" spans="1:3" ht="12.75" customHeight="1">
      <c r="A16" s="1"/>
      <c r="C16" s="1"/>
    </row>
    <row r="17" spans="1:2" ht="12.75" customHeight="1">
      <c r="A17" s="1"/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  <row r="21" ht="12.75" customHeight="1">
      <c r="B21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C32" sqref="C3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123</v>
      </c>
      <c r="B2" s="2"/>
      <c r="C2" s="2"/>
      <c r="D2" s="2"/>
      <c r="E2" s="2"/>
      <c r="F2" s="2"/>
      <c r="G2" s="2"/>
    </row>
    <row r="3" ht="22.5" customHeight="1">
      <c r="G3" s="11" t="s">
        <v>4</v>
      </c>
    </row>
    <row r="4" spans="1:7" ht="22.5" customHeight="1">
      <c r="A4" s="6" t="s">
        <v>124</v>
      </c>
      <c r="B4" s="6" t="s">
        <v>125</v>
      </c>
      <c r="C4" s="6" t="s">
        <v>95</v>
      </c>
      <c r="D4" s="6" t="s">
        <v>119</v>
      </c>
      <c r="E4" s="6" t="s">
        <v>120</v>
      </c>
      <c r="F4" s="6" t="s">
        <v>121</v>
      </c>
      <c r="G4" s="6" t="s">
        <v>122</v>
      </c>
    </row>
    <row r="5" spans="1:7" ht="15.75" customHeight="1">
      <c r="A5" s="7" t="s">
        <v>105</v>
      </c>
      <c r="B5" s="7" t="s">
        <v>105</v>
      </c>
      <c r="C5" s="7">
        <v>1</v>
      </c>
      <c r="D5" s="7">
        <v>2</v>
      </c>
      <c r="E5" s="7">
        <v>3</v>
      </c>
      <c r="F5" s="7">
        <v>4</v>
      </c>
      <c r="G5" s="7" t="s">
        <v>105</v>
      </c>
    </row>
    <row r="6" spans="1:7" ht="15.75" customHeight="1">
      <c r="A6" s="7">
        <v>301</v>
      </c>
      <c r="B6" s="93" t="s">
        <v>197</v>
      </c>
      <c r="C6" s="7">
        <v>300.7</v>
      </c>
      <c r="D6" s="7">
        <v>300.7</v>
      </c>
      <c r="E6" s="7"/>
      <c r="F6" s="7"/>
      <c r="G6" s="7"/>
    </row>
    <row r="7" spans="1:7" ht="15.75" customHeight="1">
      <c r="A7" s="7">
        <v>30101</v>
      </c>
      <c r="B7" s="93" t="s">
        <v>206</v>
      </c>
      <c r="C7" s="7">
        <v>125.1</v>
      </c>
      <c r="D7" s="7">
        <v>125.1</v>
      </c>
      <c r="E7" s="7"/>
      <c r="F7" s="7"/>
      <c r="G7" s="7"/>
    </row>
    <row r="8" spans="1:7" ht="15.75" customHeight="1">
      <c r="A8" s="7">
        <v>30102</v>
      </c>
      <c r="B8" s="93" t="s">
        <v>207</v>
      </c>
      <c r="C8" s="7">
        <v>99.6</v>
      </c>
      <c r="D8" s="7">
        <v>99.6</v>
      </c>
      <c r="E8" s="7"/>
      <c r="F8" s="7"/>
      <c r="G8" s="7"/>
    </row>
    <row r="9" spans="1:7" ht="15.75" customHeight="1">
      <c r="A9" s="7">
        <v>30108</v>
      </c>
      <c r="B9" s="93" t="s">
        <v>208</v>
      </c>
      <c r="C9" s="7">
        <v>41.7</v>
      </c>
      <c r="D9" s="7">
        <v>41.7</v>
      </c>
      <c r="E9" s="7"/>
      <c r="F9" s="7"/>
      <c r="G9" s="7"/>
    </row>
    <row r="10" spans="1:7" ht="15.75" customHeight="1">
      <c r="A10" s="7">
        <v>30109</v>
      </c>
      <c r="B10" s="93" t="s">
        <v>209</v>
      </c>
      <c r="C10" s="7">
        <v>16.7</v>
      </c>
      <c r="D10" s="7">
        <v>16.7</v>
      </c>
      <c r="E10" s="7"/>
      <c r="F10" s="7"/>
      <c r="G10" s="7"/>
    </row>
    <row r="11" spans="1:7" ht="15.75" customHeight="1">
      <c r="A11" s="7">
        <v>30110</v>
      </c>
      <c r="B11" s="93" t="s">
        <v>210</v>
      </c>
      <c r="C11" s="7">
        <v>17.2</v>
      </c>
      <c r="D11" s="7">
        <v>17.2</v>
      </c>
      <c r="E11" s="7"/>
      <c r="F11" s="7"/>
      <c r="G11" s="7"/>
    </row>
    <row r="12" spans="1:7" ht="15.75" customHeight="1">
      <c r="A12" s="7">
        <v>30104</v>
      </c>
      <c r="B12" s="93" t="s">
        <v>211</v>
      </c>
      <c r="C12" s="7">
        <v>0.4</v>
      </c>
      <c r="D12" s="7">
        <v>0.4</v>
      </c>
      <c r="E12" s="7"/>
      <c r="F12" s="7"/>
      <c r="G12" s="7"/>
    </row>
    <row r="13" spans="1:7" ht="15.75" customHeight="1">
      <c r="A13" s="7">
        <v>303</v>
      </c>
      <c r="B13" s="93" t="s">
        <v>198</v>
      </c>
      <c r="C13" s="7">
        <v>104.5</v>
      </c>
      <c r="D13" s="7">
        <v>104.5</v>
      </c>
      <c r="E13" s="7"/>
      <c r="F13" s="7"/>
      <c r="G13" s="7"/>
    </row>
    <row r="14" spans="1:7" ht="15.75" customHeight="1">
      <c r="A14" s="7">
        <v>30302</v>
      </c>
      <c r="B14" s="93" t="s">
        <v>212</v>
      </c>
      <c r="C14" s="7">
        <v>79</v>
      </c>
      <c r="D14" s="7">
        <v>79</v>
      </c>
      <c r="E14" s="7"/>
      <c r="F14" s="7"/>
      <c r="G14" s="7"/>
    </row>
    <row r="15" spans="1:7" ht="15.75" customHeight="1">
      <c r="A15" s="7">
        <v>30305</v>
      </c>
      <c r="B15" s="93" t="s">
        <v>213</v>
      </c>
      <c r="C15" s="7">
        <v>0.5</v>
      </c>
      <c r="D15" s="7">
        <v>0.5</v>
      </c>
      <c r="E15" s="7"/>
      <c r="F15" s="7"/>
      <c r="G15" s="7"/>
    </row>
    <row r="16" spans="1:7" ht="15.75" customHeight="1">
      <c r="A16" s="7">
        <v>30311</v>
      </c>
      <c r="B16" s="93" t="s">
        <v>214</v>
      </c>
      <c r="C16" s="7">
        <v>25</v>
      </c>
      <c r="D16" s="7">
        <v>25</v>
      </c>
      <c r="E16" s="7"/>
      <c r="F16" s="7"/>
      <c r="G16" s="7"/>
    </row>
    <row r="17" spans="1:7" ht="12.75" customHeight="1">
      <c r="A17" s="91" t="s">
        <v>230</v>
      </c>
      <c r="B17" s="94" t="s">
        <v>200</v>
      </c>
      <c r="C17" s="92">
        <v>92.4</v>
      </c>
      <c r="D17" s="10"/>
      <c r="E17" s="92">
        <v>55.1</v>
      </c>
      <c r="F17" s="92">
        <v>37.3</v>
      </c>
      <c r="G17" s="40"/>
    </row>
    <row r="18" spans="1:7" ht="12.75" customHeight="1">
      <c r="A18" s="8">
        <v>30201</v>
      </c>
      <c r="B18" s="34" t="s">
        <v>215</v>
      </c>
      <c r="C18" s="97">
        <v>8.1</v>
      </c>
      <c r="D18" s="34"/>
      <c r="E18" s="97">
        <v>6.1</v>
      </c>
      <c r="F18" s="97">
        <v>2</v>
      </c>
      <c r="G18" s="34"/>
    </row>
    <row r="19" spans="1:7" ht="12.75" customHeight="1">
      <c r="A19" s="97">
        <v>30202</v>
      </c>
      <c r="B19" s="34" t="s">
        <v>216</v>
      </c>
      <c r="C19" s="98">
        <v>6.3</v>
      </c>
      <c r="D19" s="34"/>
      <c r="E19" s="97">
        <v>2</v>
      </c>
      <c r="F19" s="97">
        <v>4.3</v>
      </c>
      <c r="G19" s="34"/>
    </row>
    <row r="20" spans="1:7" ht="12.75" customHeight="1">
      <c r="A20" s="97">
        <v>30205</v>
      </c>
      <c r="B20" s="34" t="s">
        <v>217</v>
      </c>
      <c r="C20" s="97">
        <v>1</v>
      </c>
      <c r="D20" s="34"/>
      <c r="E20" s="97">
        <v>1</v>
      </c>
      <c r="F20" s="97"/>
      <c r="G20" s="34"/>
    </row>
    <row r="21" spans="1:7" ht="12.75" customHeight="1">
      <c r="A21" s="97">
        <v>30206</v>
      </c>
      <c r="B21" s="34" t="s">
        <v>218</v>
      </c>
      <c r="C21" s="97">
        <v>8</v>
      </c>
      <c r="D21" s="34"/>
      <c r="E21" s="97">
        <v>8</v>
      </c>
      <c r="F21" s="97"/>
      <c r="G21" s="34"/>
    </row>
    <row r="22" spans="1:7" ht="12.75" customHeight="1">
      <c r="A22" s="97">
        <v>30207</v>
      </c>
      <c r="B22" s="34" t="s">
        <v>219</v>
      </c>
      <c r="C22" s="97">
        <v>8</v>
      </c>
      <c r="D22" s="34"/>
      <c r="E22" s="97">
        <v>2</v>
      </c>
      <c r="F22" s="97">
        <v>6</v>
      </c>
      <c r="G22" s="34"/>
    </row>
    <row r="23" spans="1:7" ht="12.75" customHeight="1">
      <c r="A23" s="97">
        <v>30211</v>
      </c>
      <c r="B23" s="34" t="s">
        <v>220</v>
      </c>
      <c r="C23" s="97">
        <v>8</v>
      </c>
      <c r="D23" s="34"/>
      <c r="E23" s="97">
        <v>3</v>
      </c>
      <c r="F23" s="97">
        <v>5</v>
      </c>
      <c r="G23" s="34"/>
    </row>
    <row r="24" spans="1:7" ht="12.75" customHeight="1">
      <c r="A24" s="97">
        <v>30228</v>
      </c>
      <c r="B24" s="34" t="s">
        <v>221</v>
      </c>
      <c r="C24" s="98">
        <v>4</v>
      </c>
      <c r="D24" s="36"/>
      <c r="E24" s="97">
        <v>4</v>
      </c>
      <c r="F24" s="97"/>
      <c r="G24" s="34"/>
    </row>
    <row r="25" spans="1:7" ht="12.75" customHeight="1">
      <c r="A25" s="97">
        <v>30239</v>
      </c>
      <c r="B25" s="34" t="s">
        <v>222</v>
      </c>
      <c r="C25" s="98">
        <v>28</v>
      </c>
      <c r="D25" s="36"/>
      <c r="E25" s="98">
        <v>23</v>
      </c>
      <c r="F25" s="98">
        <v>5</v>
      </c>
      <c r="G25" s="36"/>
    </row>
    <row r="26" spans="1:7" ht="12.75" customHeight="1">
      <c r="A26" s="97">
        <v>30216</v>
      </c>
      <c r="B26" s="34" t="s">
        <v>223</v>
      </c>
      <c r="C26" s="98">
        <v>2</v>
      </c>
      <c r="D26" s="36"/>
      <c r="E26" s="98"/>
      <c r="F26" s="98">
        <v>2</v>
      </c>
      <c r="G26" s="36"/>
    </row>
    <row r="27" spans="1:7" ht="12.75" customHeight="1">
      <c r="A27" s="97">
        <v>30218</v>
      </c>
      <c r="B27" s="34" t="s">
        <v>224</v>
      </c>
      <c r="C27" s="98">
        <v>2</v>
      </c>
      <c r="D27" s="36"/>
      <c r="E27" s="98"/>
      <c r="F27" s="98">
        <v>2</v>
      </c>
      <c r="G27" s="36"/>
    </row>
    <row r="28" spans="1:7" ht="12.75" customHeight="1">
      <c r="A28" s="98">
        <v>30227</v>
      </c>
      <c r="B28" s="34" t="s">
        <v>225</v>
      </c>
      <c r="C28" s="98">
        <v>3</v>
      </c>
      <c r="D28" s="36"/>
      <c r="E28" s="98"/>
      <c r="F28" s="98">
        <v>3</v>
      </c>
      <c r="G28" s="36"/>
    </row>
    <row r="29" spans="1:7" ht="12.75" customHeight="1">
      <c r="A29" s="98">
        <v>30217</v>
      </c>
      <c r="B29" s="34" t="s">
        <v>226</v>
      </c>
      <c r="C29" s="98">
        <v>1</v>
      </c>
      <c r="D29" s="36"/>
      <c r="E29" s="98">
        <v>1</v>
      </c>
      <c r="F29" s="98"/>
      <c r="G29" s="36"/>
    </row>
    <row r="30" spans="1:7" ht="12.75" customHeight="1">
      <c r="A30" s="98">
        <v>30213</v>
      </c>
      <c r="B30" s="36" t="s">
        <v>227</v>
      </c>
      <c r="C30" s="98">
        <v>4</v>
      </c>
      <c r="D30" s="36"/>
      <c r="E30" s="98">
        <v>1</v>
      </c>
      <c r="F30" s="98">
        <v>3</v>
      </c>
      <c r="G30" s="36"/>
    </row>
    <row r="31" spans="1:7" ht="12.75" customHeight="1">
      <c r="A31" s="98">
        <v>30226</v>
      </c>
      <c r="B31" s="36" t="s">
        <v>229</v>
      </c>
      <c r="C31" s="98">
        <v>1</v>
      </c>
      <c r="D31" s="36"/>
      <c r="E31" s="98">
        <v>1</v>
      </c>
      <c r="F31" s="98"/>
      <c r="G31" s="36"/>
    </row>
    <row r="32" spans="1:7" ht="12.75" customHeight="1">
      <c r="A32" s="98">
        <v>30299</v>
      </c>
      <c r="B32" s="36" t="s">
        <v>228</v>
      </c>
      <c r="C32" s="98">
        <v>8</v>
      </c>
      <c r="D32" s="36"/>
      <c r="E32" s="98">
        <v>3</v>
      </c>
      <c r="F32" s="98">
        <v>5</v>
      </c>
      <c r="G32" s="36"/>
    </row>
    <row r="33" ht="12.75" customHeight="1">
      <c r="C33" s="9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D5" sqref="D5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126</v>
      </c>
      <c r="B2" s="2"/>
      <c r="C2" s="2"/>
      <c r="D2" s="2"/>
      <c r="E2" s="2"/>
      <c r="F2" s="2"/>
    </row>
    <row r="3" ht="22.5" customHeight="1">
      <c r="F3" s="11" t="s">
        <v>4</v>
      </c>
    </row>
    <row r="4" spans="1:6" ht="22.5" customHeight="1">
      <c r="A4" s="6" t="s">
        <v>117</v>
      </c>
      <c r="B4" s="6" t="s">
        <v>118</v>
      </c>
      <c r="C4" s="6" t="s">
        <v>95</v>
      </c>
      <c r="D4" s="6" t="s">
        <v>119</v>
      </c>
      <c r="E4" s="6" t="s">
        <v>120</v>
      </c>
      <c r="F4" s="6" t="s">
        <v>122</v>
      </c>
    </row>
    <row r="5" spans="1:6" ht="15.75" customHeight="1">
      <c r="A5" s="7" t="s">
        <v>105</v>
      </c>
      <c r="B5" s="7" t="s">
        <v>105</v>
      </c>
      <c r="C5" s="7">
        <v>1</v>
      </c>
      <c r="D5" s="7">
        <v>2</v>
      </c>
      <c r="E5" s="7">
        <v>3</v>
      </c>
      <c r="F5" s="7" t="s">
        <v>105</v>
      </c>
    </row>
    <row r="6" spans="1:6" ht="15.75" customHeight="1">
      <c r="A6" s="7">
        <v>2100402</v>
      </c>
      <c r="B6" s="7" t="s">
        <v>205</v>
      </c>
      <c r="C6" s="7">
        <v>460.3</v>
      </c>
      <c r="D6" s="7">
        <v>405.2</v>
      </c>
      <c r="E6" s="7">
        <v>55.1</v>
      </c>
      <c r="F6" s="7"/>
    </row>
    <row r="7" spans="1:6" ht="12.75" customHeight="1">
      <c r="A7" s="1"/>
      <c r="B7" s="1"/>
      <c r="C7" s="1"/>
      <c r="D7" s="1"/>
      <c r="E7" s="1"/>
      <c r="F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E12" s="1"/>
      <c r="F12" s="1"/>
    </row>
    <row r="13" spans="1:6" ht="12.75" customHeight="1">
      <c r="A13" s="1"/>
      <c r="B13" s="1"/>
      <c r="C13" s="1"/>
      <c r="D13" s="1"/>
      <c r="E13" s="1"/>
      <c r="F13" s="1"/>
    </row>
    <row r="14" spans="1:3" ht="12.75" customHeight="1">
      <c r="A14" s="1"/>
      <c r="C14" s="1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127</v>
      </c>
      <c r="B2" s="2"/>
      <c r="C2" s="2"/>
      <c r="D2" s="2"/>
      <c r="E2" s="2"/>
      <c r="F2" s="2"/>
    </row>
    <row r="3" ht="22.5" customHeight="1">
      <c r="F3" s="11" t="s">
        <v>4</v>
      </c>
    </row>
    <row r="4" spans="1:6" ht="22.5" customHeight="1">
      <c r="A4" s="6" t="s">
        <v>124</v>
      </c>
      <c r="B4" s="6" t="s">
        <v>125</v>
      </c>
      <c r="C4" s="6" t="s">
        <v>95</v>
      </c>
      <c r="D4" s="6" t="s">
        <v>119</v>
      </c>
      <c r="E4" s="6" t="s">
        <v>120</v>
      </c>
      <c r="F4" s="6" t="s">
        <v>122</v>
      </c>
    </row>
    <row r="5" spans="1:6" ht="15.75" customHeight="1">
      <c r="A5" s="7" t="s">
        <v>105</v>
      </c>
      <c r="B5" s="7" t="s">
        <v>105</v>
      </c>
      <c r="C5" s="7">
        <v>1</v>
      </c>
      <c r="D5" s="7">
        <v>2</v>
      </c>
      <c r="E5" s="7">
        <v>3</v>
      </c>
      <c r="F5" s="7" t="s">
        <v>105</v>
      </c>
    </row>
    <row r="6" spans="1:6" ht="15.75" customHeight="1">
      <c r="A6" s="7">
        <v>301</v>
      </c>
      <c r="B6" s="93" t="s">
        <v>197</v>
      </c>
      <c r="C6" s="7">
        <v>300.7</v>
      </c>
      <c r="D6" s="7">
        <v>300.7</v>
      </c>
      <c r="E6" s="7"/>
      <c r="F6" s="7"/>
    </row>
    <row r="7" spans="1:6" ht="15.75" customHeight="1">
      <c r="A7" s="7">
        <v>30101</v>
      </c>
      <c r="B7" s="93" t="s">
        <v>206</v>
      </c>
      <c r="C7" s="7">
        <v>125.1</v>
      </c>
      <c r="D7" s="7">
        <v>125.1</v>
      </c>
      <c r="E7" s="7"/>
      <c r="F7" s="7"/>
    </row>
    <row r="8" spans="1:6" ht="12.75" customHeight="1">
      <c r="A8" s="7">
        <v>30102</v>
      </c>
      <c r="B8" s="93" t="s">
        <v>207</v>
      </c>
      <c r="C8" s="7">
        <v>99.6</v>
      </c>
      <c r="D8" s="7">
        <v>99.6</v>
      </c>
      <c r="E8" s="7"/>
      <c r="F8" s="40"/>
    </row>
    <row r="9" spans="1:6" ht="12.75" customHeight="1">
      <c r="A9" s="7">
        <v>30108</v>
      </c>
      <c r="B9" s="93" t="s">
        <v>208</v>
      </c>
      <c r="C9" s="7">
        <v>41.7</v>
      </c>
      <c r="D9" s="7">
        <v>41.7</v>
      </c>
      <c r="E9" s="7"/>
      <c r="F9" s="34"/>
    </row>
    <row r="10" spans="1:6" ht="12.75" customHeight="1">
      <c r="A10" s="7">
        <v>30109</v>
      </c>
      <c r="B10" s="93" t="s">
        <v>209</v>
      </c>
      <c r="C10" s="7">
        <v>16.7</v>
      </c>
      <c r="D10" s="7">
        <v>16.7</v>
      </c>
      <c r="E10" s="7"/>
      <c r="F10" s="34"/>
    </row>
    <row r="11" spans="1:6" ht="12.75" customHeight="1">
      <c r="A11" s="7">
        <v>30110</v>
      </c>
      <c r="B11" s="93" t="s">
        <v>210</v>
      </c>
      <c r="C11" s="7">
        <v>17.2</v>
      </c>
      <c r="D11" s="7">
        <v>17.2</v>
      </c>
      <c r="E11" s="7"/>
      <c r="F11" s="34"/>
    </row>
    <row r="12" spans="1:6" ht="12.75" customHeight="1">
      <c r="A12" s="7">
        <v>30104</v>
      </c>
      <c r="B12" s="93" t="s">
        <v>211</v>
      </c>
      <c r="C12" s="7">
        <v>0.4</v>
      </c>
      <c r="D12" s="7">
        <v>0.4</v>
      </c>
      <c r="E12" s="7"/>
      <c r="F12" s="34"/>
    </row>
    <row r="13" spans="1:6" ht="12.75" customHeight="1">
      <c r="A13" s="7">
        <v>303</v>
      </c>
      <c r="B13" s="93" t="s">
        <v>198</v>
      </c>
      <c r="C13" s="7">
        <v>104.5</v>
      </c>
      <c r="D13" s="7">
        <v>104.5</v>
      </c>
      <c r="E13" s="7"/>
      <c r="F13" s="34"/>
    </row>
    <row r="14" spans="1:6" ht="12.75" customHeight="1">
      <c r="A14" s="7">
        <v>30302</v>
      </c>
      <c r="B14" s="93" t="s">
        <v>212</v>
      </c>
      <c r="C14" s="7">
        <v>79</v>
      </c>
      <c r="D14" s="7">
        <v>79</v>
      </c>
      <c r="E14" s="7"/>
      <c r="F14" s="34"/>
    </row>
    <row r="15" spans="1:6" ht="12.75" customHeight="1">
      <c r="A15" s="7">
        <v>30305</v>
      </c>
      <c r="B15" s="93" t="s">
        <v>213</v>
      </c>
      <c r="C15" s="7">
        <v>0.5</v>
      </c>
      <c r="D15" s="7">
        <v>0.5</v>
      </c>
      <c r="E15" s="7"/>
      <c r="F15" s="34"/>
    </row>
    <row r="16" spans="1:6" ht="12.75" customHeight="1">
      <c r="A16" s="7">
        <v>30311</v>
      </c>
      <c r="B16" s="93" t="s">
        <v>214</v>
      </c>
      <c r="C16" s="7">
        <v>25</v>
      </c>
      <c r="D16" s="7">
        <v>25</v>
      </c>
      <c r="E16" s="7"/>
      <c r="F16" s="36"/>
    </row>
    <row r="17" spans="1:6" ht="12.75" customHeight="1">
      <c r="A17" s="91" t="s">
        <v>230</v>
      </c>
      <c r="B17" s="94" t="s">
        <v>199</v>
      </c>
      <c r="C17" s="92">
        <v>55.1</v>
      </c>
      <c r="D17" s="10"/>
      <c r="E17" s="92">
        <v>55.1</v>
      </c>
      <c r="F17" s="36"/>
    </row>
    <row r="18" spans="1:6" ht="12.75" customHeight="1">
      <c r="A18" s="8">
        <v>30201</v>
      </c>
      <c r="B18" s="34" t="s">
        <v>215</v>
      </c>
      <c r="C18" s="97">
        <v>6.1</v>
      </c>
      <c r="D18" s="34"/>
      <c r="E18" s="97">
        <v>6.1</v>
      </c>
      <c r="F18" s="36"/>
    </row>
    <row r="19" spans="1:6" ht="12.75" customHeight="1">
      <c r="A19" s="97">
        <v>30202</v>
      </c>
      <c r="B19" s="34" t="s">
        <v>216</v>
      </c>
      <c r="C19" s="97">
        <v>2</v>
      </c>
      <c r="D19" s="34"/>
      <c r="E19" s="97">
        <v>2</v>
      </c>
      <c r="F19" s="36"/>
    </row>
    <row r="20" spans="1:6" ht="12.75" customHeight="1">
      <c r="A20" s="97">
        <v>30205</v>
      </c>
      <c r="B20" s="34" t="s">
        <v>217</v>
      </c>
      <c r="C20" s="97">
        <v>1</v>
      </c>
      <c r="D20" s="34"/>
      <c r="E20" s="97">
        <v>1</v>
      </c>
      <c r="F20" s="36"/>
    </row>
    <row r="21" spans="1:6" ht="12.75" customHeight="1">
      <c r="A21" s="97">
        <v>30206</v>
      </c>
      <c r="B21" s="34" t="s">
        <v>218</v>
      </c>
      <c r="C21" s="97">
        <v>8</v>
      </c>
      <c r="D21" s="34"/>
      <c r="E21" s="97">
        <v>8</v>
      </c>
      <c r="F21" s="36"/>
    </row>
    <row r="22" spans="1:6" ht="12.75" customHeight="1">
      <c r="A22" s="97">
        <v>30207</v>
      </c>
      <c r="B22" s="34" t="s">
        <v>219</v>
      </c>
      <c r="C22" s="97">
        <v>2</v>
      </c>
      <c r="D22" s="34"/>
      <c r="E22" s="97">
        <v>2</v>
      </c>
      <c r="F22" s="36"/>
    </row>
    <row r="23" spans="1:6" ht="12.75" customHeight="1">
      <c r="A23" s="97">
        <v>30211</v>
      </c>
      <c r="B23" s="34" t="s">
        <v>220</v>
      </c>
      <c r="C23" s="97">
        <v>3</v>
      </c>
      <c r="D23" s="34"/>
      <c r="E23" s="97">
        <v>3</v>
      </c>
      <c r="F23" s="36"/>
    </row>
    <row r="24" spans="1:6" ht="12.75" customHeight="1">
      <c r="A24" s="97">
        <v>30228</v>
      </c>
      <c r="B24" s="34" t="s">
        <v>221</v>
      </c>
      <c r="C24" s="97">
        <v>4</v>
      </c>
      <c r="D24" s="36"/>
      <c r="E24" s="97">
        <v>4</v>
      </c>
      <c r="F24" s="36"/>
    </row>
    <row r="25" spans="1:6" ht="12.75" customHeight="1">
      <c r="A25" s="97">
        <v>30239</v>
      </c>
      <c r="B25" s="34" t="s">
        <v>222</v>
      </c>
      <c r="C25" s="98">
        <v>23</v>
      </c>
      <c r="D25" s="36"/>
      <c r="E25" s="98">
        <v>23</v>
      </c>
      <c r="F25" s="36"/>
    </row>
    <row r="26" spans="1:6" ht="12.75" customHeight="1">
      <c r="A26" s="97">
        <v>30216</v>
      </c>
      <c r="B26" s="34" t="s">
        <v>223</v>
      </c>
      <c r="C26" s="98"/>
      <c r="D26" s="36"/>
      <c r="E26" s="98"/>
      <c r="F26" s="36"/>
    </row>
    <row r="27" spans="1:6" ht="12.75" customHeight="1">
      <c r="A27" s="97">
        <v>30218</v>
      </c>
      <c r="B27" s="34" t="s">
        <v>224</v>
      </c>
      <c r="C27" s="98"/>
      <c r="D27" s="36"/>
      <c r="E27" s="98"/>
      <c r="F27" s="36"/>
    </row>
    <row r="28" spans="1:6" ht="12.75" customHeight="1">
      <c r="A28" s="98">
        <v>30227</v>
      </c>
      <c r="B28" s="34" t="s">
        <v>225</v>
      </c>
      <c r="C28" s="98"/>
      <c r="D28" s="36"/>
      <c r="E28" s="98"/>
      <c r="F28" s="36"/>
    </row>
    <row r="29" spans="1:6" ht="12.75" customHeight="1">
      <c r="A29" s="98">
        <v>30217</v>
      </c>
      <c r="B29" s="34" t="s">
        <v>226</v>
      </c>
      <c r="C29" s="98">
        <v>1</v>
      </c>
      <c r="D29" s="36"/>
      <c r="E29" s="98">
        <v>1</v>
      </c>
      <c r="F29" s="36"/>
    </row>
    <row r="30" spans="1:6" ht="12.75" customHeight="1">
      <c r="A30" s="98">
        <v>30213</v>
      </c>
      <c r="B30" s="36" t="s">
        <v>227</v>
      </c>
      <c r="C30" s="98">
        <v>1</v>
      </c>
      <c r="D30" s="36"/>
      <c r="E30" s="98">
        <v>1</v>
      </c>
      <c r="F30" s="36"/>
    </row>
    <row r="31" spans="1:6" ht="12.75" customHeight="1">
      <c r="A31" s="98">
        <v>30226</v>
      </c>
      <c r="B31" s="36" t="s">
        <v>229</v>
      </c>
      <c r="C31" s="98">
        <v>1</v>
      </c>
      <c r="D31" s="36"/>
      <c r="E31" s="98">
        <v>1</v>
      </c>
      <c r="F31" s="36"/>
    </row>
    <row r="32" spans="1:6" ht="12.75" customHeight="1">
      <c r="A32" s="98">
        <v>30299</v>
      </c>
      <c r="B32" s="36" t="s">
        <v>228</v>
      </c>
      <c r="C32" s="98">
        <v>3</v>
      </c>
      <c r="D32" s="36"/>
      <c r="E32" s="98">
        <v>3</v>
      </c>
      <c r="F32" s="3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2017-03-16T02:26:58Z</cp:lastPrinted>
  <dcterms:created xsi:type="dcterms:W3CDTF">2017-02-14T02:15:38Z</dcterms:created>
  <dcterms:modified xsi:type="dcterms:W3CDTF">2017-03-23T01:09:51Z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